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Simpes\Desktop\"/>
    </mc:Choice>
  </mc:AlternateContent>
  <xr:revisionPtr revIDLastSave="0" documentId="8_{5D6FE16B-B652-4500-8221-5F93DBA085C0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PARCELAMENTO arrumado" sheetId="7" r:id="rId1"/>
    <sheet name="DESCONSIDERADOS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" i="7" l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37" i="7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X5" i="7"/>
  <c r="X6" i="7"/>
  <c r="X7" i="7"/>
  <c r="X8" i="7"/>
  <c r="X10" i="7"/>
  <c r="X47" i="7"/>
  <c r="X2" i="7"/>
  <c r="R13" i="8" l="1"/>
  <c r="S13" i="8"/>
  <c r="R14" i="8"/>
  <c r="S14" i="8"/>
  <c r="R15" i="8"/>
  <c r="S15" i="8"/>
  <c r="R16" i="8"/>
  <c r="S16" i="8"/>
  <c r="R17" i="8"/>
  <c r="S17" i="8"/>
  <c r="R18" i="8"/>
  <c r="S18" i="8"/>
  <c r="R21" i="8"/>
  <c r="S21" i="8"/>
  <c r="T21" i="8"/>
  <c r="U21" i="8"/>
  <c r="V21" i="8"/>
  <c r="W21" i="8"/>
  <c r="X21" i="8"/>
  <c r="Y21" i="8"/>
  <c r="Z21" i="8"/>
  <c r="AA21" i="8"/>
  <c r="AB21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R23" i="8"/>
  <c r="S23" i="8"/>
  <c r="T23" i="8"/>
  <c r="U23" i="8"/>
  <c r="X23" i="8"/>
  <c r="Y23" i="8"/>
  <c r="Z23" i="8"/>
  <c r="AA23" i="8"/>
  <c r="AB23" i="8"/>
  <c r="AC23" i="8"/>
  <c r="AD23" i="8"/>
  <c r="AE23" i="8"/>
  <c r="AF23" i="8"/>
  <c r="AG23" i="8"/>
  <c r="AH23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R25" i="8"/>
  <c r="S25" i="8"/>
  <c r="T25" i="8"/>
  <c r="U25" i="8"/>
  <c r="V25" i="8"/>
  <c r="W25" i="8"/>
  <c r="W27" i="8" s="1"/>
  <c r="X25" i="8"/>
  <c r="Y25" i="8"/>
  <c r="Z25" i="8"/>
  <c r="AA25" i="8"/>
  <c r="AA27" i="8" s="1"/>
  <c r="AB25" i="8"/>
  <c r="AC25" i="8"/>
  <c r="AD25" i="8"/>
  <c r="AE25" i="8"/>
  <c r="AE27" i="8" s="1"/>
  <c r="AF25" i="8"/>
  <c r="AG25" i="8"/>
  <c r="AH25" i="8"/>
  <c r="AI25" i="8"/>
  <c r="AI27" i="8" s="1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H27" i="8" l="1"/>
  <c r="AF27" i="8"/>
  <c r="S27" i="8"/>
  <c r="V27" i="8"/>
  <c r="R27" i="8"/>
  <c r="T27" i="8"/>
  <c r="Z27" i="8"/>
  <c r="U27" i="8"/>
  <c r="AG27" i="8"/>
  <c r="AB27" i="8"/>
  <c r="Y27" i="8"/>
  <c r="X27" i="8"/>
  <c r="AC27" i="8"/>
  <c r="AD27" i="8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O22" i="7"/>
  <c r="N22" i="7"/>
  <c r="M22" i="7"/>
  <c r="L22" i="7"/>
  <c r="K22" i="7"/>
  <c r="J22" i="7"/>
  <c r="I22" i="7"/>
  <c r="H22" i="7"/>
  <c r="G22" i="7"/>
  <c r="F2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P78" i="7"/>
  <c r="O78" i="7"/>
  <c r="N78" i="7"/>
  <c r="M78" i="7"/>
  <c r="L78" i="7"/>
  <c r="K78" i="7"/>
  <c r="J78" i="7"/>
  <c r="I78" i="7"/>
  <c r="H78" i="7"/>
  <c r="G78" i="7"/>
  <c r="F78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I50" i="7"/>
  <c r="H50" i="7"/>
  <c r="G50" i="7"/>
  <c r="F50" i="7"/>
  <c r="F80" i="7"/>
  <c r="X80" i="7" s="1"/>
  <c r="D47" i="7"/>
  <c r="K13" i="7"/>
  <c r="J13" i="7"/>
  <c r="I13" i="7"/>
  <c r="H13" i="7"/>
  <c r="G13" i="7"/>
  <c r="F13" i="7"/>
  <c r="L14" i="7"/>
  <c r="K14" i="7"/>
  <c r="J14" i="7"/>
  <c r="I14" i="7"/>
  <c r="H14" i="7"/>
  <c r="G14" i="7"/>
  <c r="F14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V55" i="7"/>
  <c r="U55" i="7"/>
  <c r="T55" i="7"/>
  <c r="S55" i="7"/>
  <c r="R55" i="7"/>
  <c r="Q55" i="7"/>
  <c r="P55" i="7"/>
  <c r="O55" i="7"/>
  <c r="N55" i="7"/>
  <c r="M55" i="7"/>
  <c r="L55" i="7"/>
  <c r="I55" i="7"/>
  <c r="H55" i="7"/>
  <c r="G55" i="7"/>
  <c r="F55" i="7"/>
  <c r="G3" i="7"/>
  <c r="F3" i="7"/>
  <c r="V45" i="7"/>
  <c r="U45" i="7"/>
  <c r="T45" i="7"/>
  <c r="S45" i="7"/>
  <c r="R45" i="7"/>
  <c r="Q45" i="7"/>
  <c r="P45" i="7"/>
  <c r="O45" i="7"/>
  <c r="N45" i="7"/>
  <c r="M45" i="7"/>
  <c r="L45" i="7"/>
  <c r="I45" i="7"/>
  <c r="H45" i="7"/>
  <c r="G45" i="7"/>
  <c r="F45" i="7"/>
  <c r="M16" i="7"/>
  <c r="L16" i="7"/>
  <c r="K16" i="7"/>
  <c r="J16" i="7"/>
  <c r="I16" i="7"/>
  <c r="H16" i="7"/>
  <c r="G16" i="7"/>
  <c r="F16" i="7"/>
  <c r="O23" i="7"/>
  <c r="N23" i="7"/>
  <c r="M23" i="7"/>
  <c r="L23" i="7"/>
  <c r="K23" i="7"/>
  <c r="J23" i="7"/>
  <c r="I23" i="7"/>
  <c r="H23" i="7"/>
  <c r="G23" i="7"/>
  <c r="F23" i="7"/>
  <c r="V49" i="7"/>
  <c r="U49" i="7"/>
  <c r="T49" i="7"/>
  <c r="S49" i="7"/>
  <c r="R49" i="7"/>
  <c r="Q49" i="7"/>
  <c r="P49" i="7"/>
  <c r="O49" i="7"/>
  <c r="N49" i="7"/>
  <c r="M49" i="7"/>
  <c r="L49" i="7"/>
  <c r="I49" i="7"/>
  <c r="H49" i="7"/>
  <c r="G49" i="7"/>
  <c r="F49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G4" i="7"/>
  <c r="F4" i="7"/>
  <c r="V38" i="7"/>
  <c r="U38" i="7"/>
  <c r="T38" i="7"/>
  <c r="S38" i="7"/>
  <c r="R38" i="7"/>
  <c r="Q38" i="7"/>
  <c r="P38" i="7"/>
  <c r="O38" i="7"/>
  <c r="N38" i="7"/>
  <c r="M38" i="7"/>
  <c r="L38" i="7"/>
  <c r="I38" i="7"/>
  <c r="H38" i="7"/>
  <c r="G38" i="7"/>
  <c r="F38" i="7"/>
  <c r="D25" i="7"/>
  <c r="P27" i="7"/>
  <c r="O27" i="7"/>
  <c r="N27" i="7"/>
  <c r="M27" i="7"/>
  <c r="L27" i="7"/>
  <c r="K27" i="7"/>
  <c r="J27" i="7"/>
  <c r="I27" i="7"/>
  <c r="H27" i="7"/>
  <c r="G27" i="7"/>
  <c r="F27" i="7"/>
  <c r="J11" i="7"/>
  <c r="I11" i="7"/>
  <c r="H11" i="7"/>
  <c r="G11" i="7"/>
  <c r="F11" i="7"/>
  <c r="N20" i="7"/>
  <c r="M20" i="7"/>
  <c r="L20" i="7"/>
  <c r="K20" i="7"/>
  <c r="J20" i="7"/>
  <c r="I20" i="7"/>
  <c r="H20" i="7"/>
  <c r="G20" i="7"/>
  <c r="F2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I9" i="7"/>
  <c r="H9" i="7"/>
  <c r="G9" i="7"/>
  <c r="F9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V43" i="7"/>
  <c r="U43" i="7"/>
  <c r="T43" i="7"/>
  <c r="S43" i="7"/>
  <c r="R43" i="7"/>
  <c r="Q43" i="7"/>
  <c r="P43" i="7"/>
  <c r="O43" i="7"/>
  <c r="N43" i="7"/>
  <c r="M43" i="7"/>
  <c r="L43" i="7"/>
  <c r="I43" i="7"/>
  <c r="H43" i="7"/>
  <c r="G43" i="7"/>
  <c r="F43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V51" i="7"/>
  <c r="U51" i="7"/>
  <c r="T51" i="7"/>
  <c r="S51" i="7"/>
  <c r="R51" i="7"/>
  <c r="Q51" i="7"/>
  <c r="P51" i="7"/>
  <c r="O51" i="7"/>
  <c r="N51" i="7"/>
  <c r="M51" i="7"/>
  <c r="L51" i="7"/>
  <c r="I51" i="7"/>
  <c r="H51" i="7"/>
  <c r="G51" i="7"/>
  <c r="F51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P30" i="7"/>
  <c r="O30" i="7"/>
  <c r="N30" i="7"/>
  <c r="M30" i="7"/>
  <c r="L30" i="7"/>
  <c r="K30" i="7"/>
  <c r="J30" i="7"/>
  <c r="I30" i="7"/>
  <c r="H30" i="7"/>
  <c r="G30" i="7"/>
  <c r="F30" i="7"/>
  <c r="V42" i="7"/>
  <c r="U42" i="7"/>
  <c r="T42" i="7"/>
  <c r="S42" i="7"/>
  <c r="R42" i="7"/>
  <c r="Q42" i="7"/>
  <c r="P42" i="7"/>
  <c r="O42" i="7"/>
  <c r="N42" i="7"/>
  <c r="M42" i="7"/>
  <c r="L42" i="7"/>
  <c r="I42" i="7"/>
  <c r="H42" i="7"/>
  <c r="G42" i="7"/>
  <c r="F42" i="7"/>
  <c r="P34" i="7"/>
  <c r="O34" i="7"/>
  <c r="N34" i="7"/>
  <c r="M34" i="7"/>
  <c r="L34" i="7"/>
  <c r="K34" i="7"/>
  <c r="J34" i="7"/>
  <c r="I34" i="7"/>
  <c r="H34" i="7"/>
  <c r="G34" i="7"/>
  <c r="F34" i="7"/>
  <c r="V39" i="7"/>
  <c r="U39" i="7"/>
  <c r="T39" i="7"/>
  <c r="S39" i="7"/>
  <c r="R39" i="7"/>
  <c r="Q39" i="7"/>
  <c r="P39" i="7"/>
  <c r="O39" i="7"/>
  <c r="N39" i="7"/>
  <c r="M39" i="7"/>
  <c r="L39" i="7"/>
  <c r="I39" i="7"/>
  <c r="H39" i="7"/>
  <c r="G39" i="7"/>
  <c r="F39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V36" i="7"/>
  <c r="U36" i="7"/>
  <c r="T36" i="7"/>
  <c r="S36" i="7"/>
  <c r="R36" i="7"/>
  <c r="Q36" i="7"/>
  <c r="P36" i="7"/>
  <c r="O36" i="7"/>
  <c r="N36" i="7"/>
  <c r="M36" i="7"/>
  <c r="L36" i="7"/>
  <c r="I36" i="7"/>
  <c r="H36" i="7"/>
  <c r="G36" i="7"/>
  <c r="F36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N19" i="7"/>
  <c r="M19" i="7"/>
  <c r="L19" i="7"/>
  <c r="K19" i="7"/>
  <c r="J19" i="7"/>
  <c r="I19" i="7"/>
  <c r="H19" i="7"/>
  <c r="G19" i="7"/>
  <c r="F19" i="7"/>
  <c r="P26" i="7"/>
  <c r="O26" i="7"/>
  <c r="N26" i="7"/>
  <c r="M26" i="7"/>
  <c r="L26" i="7"/>
  <c r="K26" i="7"/>
  <c r="J26" i="7"/>
  <c r="I26" i="7"/>
  <c r="H26" i="7"/>
  <c r="G26" i="7"/>
  <c r="F26" i="7"/>
  <c r="P35" i="7"/>
  <c r="O35" i="7"/>
  <c r="N35" i="7"/>
  <c r="M35" i="7"/>
  <c r="L35" i="7"/>
  <c r="K35" i="7"/>
  <c r="J35" i="7"/>
  <c r="I35" i="7"/>
  <c r="H35" i="7"/>
  <c r="G35" i="7"/>
  <c r="F35" i="7"/>
  <c r="V52" i="7"/>
  <c r="U52" i="7"/>
  <c r="T52" i="7"/>
  <c r="S52" i="7"/>
  <c r="R52" i="7"/>
  <c r="Q52" i="7"/>
  <c r="P52" i="7"/>
  <c r="O52" i="7"/>
  <c r="N52" i="7"/>
  <c r="M52" i="7"/>
  <c r="L52" i="7"/>
  <c r="I52" i="7"/>
  <c r="H52" i="7"/>
  <c r="G52" i="7"/>
  <c r="F52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V54" i="7"/>
  <c r="U54" i="7"/>
  <c r="T54" i="7"/>
  <c r="S54" i="7"/>
  <c r="R54" i="7"/>
  <c r="Q54" i="7"/>
  <c r="P54" i="7"/>
  <c r="O54" i="7"/>
  <c r="N54" i="7"/>
  <c r="M54" i="7"/>
  <c r="L54" i="7"/>
  <c r="I54" i="7"/>
  <c r="H54" i="7"/>
  <c r="G54" i="7"/>
  <c r="F54" i="7"/>
  <c r="V44" i="7"/>
  <c r="U44" i="7"/>
  <c r="T44" i="7"/>
  <c r="S44" i="7"/>
  <c r="R44" i="7"/>
  <c r="Q44" i="7"/>
  <c r="P44" i="7"/>
  <c r="O44" i="7"/>
  <c r="N44" i="7"/>
  <c r="M44" i="7"/>
  <c r="L44" i="7"/>
  <c r="I44" i="7"/>
  <c r="H44" i="7"/>
  <c r="G44" i="7"/>
  <c r="F44" i="7"/>
  <c r="V46" i="7"/>
  <c r="U46" i="7"/>
  <c r="T46" i="7"/>
  <c r="S46" i="7"/>
  <c r="R46" i="7"/>
  <c r="Q46" i="7"/>
  <c r="P46" i="7"/>
  <c r="O46" i="7"/>
  <c r="N46" i="7"/>
  <c r="M46" i="7"/>
  <c r="L46" i="7"/>
  <c r="I46" i="7"/>
  <c r="H46" i="7"/>
  <c r="G46" i="7"/>
  <c r="F46" i="7"/>
  <c r="P32" i="7"/>
  <c r="O32" i="7"/>
  <c r="N32" i="7"/>
  <c r="M32" i="7"/>
  <c r="L32" i="7"/>
  <c r="K32" i="7"/>
  <c r="J32" i="7"/>
  <c r="I32" i="7"/>
  <c r="H32" i="7"/>
  <c r="G32" i="7"/>
  <c r="F32" i="7"/>
  <c r="P33" i="7"/>
  <c r="O33" i="7"/>
  <c r="N33" i="7"/>
  <c r="M33" i="7"/>
  <c r="L33" i="7"/>
  <c r="K33" i="7"/>
  <c r="J33" i="7"/>
  <c r="I33" i="7"/>
  <c r="H33" i="7"/>
  <c r="G33" i="7"/>
  <c r="F33" i="7"/>
  <c r="N17" i="7"/>
  <c r="M17" i="7"/>
  <c r="L17" i="7"/>
  <c r="K17" i="7"/>
  <c r="J17" i="7"/>
  <c r="I17" i="7"/>
  <c r="H17" i="7"/>
  <c r="G17" i="7"/>
  <c r="F17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V48" i="7"/>
  <c r="U48" i="7"/>
  <c r="T48" i="7"/>
  <c r="S48" i="7"/>
  <c r="R48" i="7"/>
  <c r="Q48" i="7"/>
  <c r="P48" i="7"/>
  <c r="O48" i="7"/>
  <c r="N48" i="7"/>
  <c r="M48" i="7"/>
  <c r="L48" i="7"/>
  <c r="I48" i="7"/>
  <c r="H48" i="7"/>
  <c r="G48" i="7"/>
  <c r="F48" i="7"/>
  <c r="V56" i="7"/>
  <c r="U56" i="7"/>
  <c r="T56" i="7"/>
  <c r="S56" i="7"/>
  <c r="R56" i="7"/>
  <c r="Q56" i="7"/>
  <c r="P56" i="7"/>
  <c r="O56" i="7"/>
  <c r="N56" i="7"/>
  <c r="M56" i="7"/>
  <c r="L56" i="7"/>
  <c r="I56" i="7"/>
  <c r="H56" i="7"/>
  <c r="G56" i="7"/>
  <c r="F56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P28" i="7"/>
  <c r="O28" i="7"/>
  <c r="N28" i="7"/>
  <c r="M28" i="7"/>
  <c r="L28" i="7"/>
  <c r="K28" i="7"/>
  <c r="J28" i="7"/>
  <c r="I28" i="7"/>
  <c r="H28" i="7"/>
  <c r="G28" i="7"/>
  <c r="F28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P24" i="7"/>
  <c r="O24" i="7"/>
  <c r="N24" i="7"/>
  <c r="M24" i="7"/>
  <c r="L24" i="7"/>
  <c r="K24" i="7"/>
  <c r="J24" i="7"/>
  <c r="I24" i="7"/>
  <c r="H24" i="7"/>
  <c r="G24" i="7"/>
  <c r="F24" i="7"/>
  <c r="V37" i="7"/>
  <c r="U37" i="7"/>
  <c r="T37" i="7"/>
  <c r="S37" i="7"/>
  <c r="R37" i="7"/>
  <c r="Q37" i="7"/>
  <c r="P37" i="7"/>
  <c r="O37" i="7"/>
  <c r="N37" i="7"/>
  <c r="M37" i="7"/>
  <c r="L37" i="7"/>
  <c r="I37" i="7"/>
  <c r="H37" i="7"/>
  <c r="G37" i="7"/>
  <c r="F37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P29" i="7"/>
  <c r="O29" i="7"/>
  <c r="N29" i="7"/>
  <c r="M29" i="7"/>
  <c r="L29" i="7"/>
  <c r="K29" i="7"/>
  <c r="J29" i="7"/>
  <c r="I29" i="7"/>
  <c r="H29" i="7"/>
  <c r="G29" i="7"/>
  <c r="F29" i="7"/>
  <c r="V41" i="7"/>
  <c r="U41" i="7"/>
  <c r="T41" i="7"/>
  <c r="S41" i="7"/>
  <c r="R41" i="7"/>
  <c r="Q41" i="7"/>
  <c r="P41" i="7"/>
  <c r="O41" i="7"/>
  <c r="N41" i="7"/>
  <c r="M41" i="7"/>
  <c r="L41" i="7"/>
  <c r="I41" i="7"/>
  <c r="H41" i="7"/>
  <c r="G41" i="7"/>
  <c r="F41" i="7"/>
  <c r="V40" i="7"/>
  <c r="U40" i="7"/>
  <c r="T40" i="7"/>
  <c r="S40" i="7"/>
  <c r="R40" i="7"/>
  <c r="Q40" i="7"/>
  <c r="P40" i="7"/>
  <c r="O40" i="7"/>
  <c r="N40" i="7"/>
  <c r="M40" i="7"/>
  <c r="L40" i="7"/>
  <c r="I40" i="7"/>
  <c r="H40" i="7"/>
  <c r="G40" i="7"/>
  <c r="F40" i="7"/>
  <c r="O21" i="7"/>
  <c r="N21" i="7"/>
  <c r="M21" i="7"/>
  <c r="L21" i="7"/>
  <c r="K21" i="7"/>
  <c r="J21" i="7"/>
  <c r="I21" i="7"/>
  <c r="H21" i="7"/>
  <c r="G21" i="7"/>
  <c r="F21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P31" i="7"/>
  <c r="O31" i="7"/>
  <c r="N31" i="7"/>
  <c r="M31" i="7"/>
  <c r="L31" i="7"/>
  <c r="K31" i="7"/>
  <c r="J31" i="7"/>
  <c r="I31" i="7"/>
  <c r="H31" i="7"/>
  <c r="G31" i="7"/>
  <c r="F31" i="7"/>
  <c r="K12" i="7"/>
  <c r="J12" i="7"/>
  <c r="I12" i="7"/>
  <c r="H12" i="7"/>
  <c r="G12" i="7"/>
  <c r="F12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V53" i="7"/>
  <c r="U53" i="7"/>
  <c r="T53" i="7"/>
  <c r="S53" i="7"/>
  <c r="R53" i="7"/>
  <c r="Q53" i="7"/>
  <c r="P53" i="7"/>
  <c r="O53" i="7"/>
  <c r="N53" i="7"/>
  <c r="M53" i="7"/>
  <c r="L53" i="7"/>
  <c r="I53" i="7"/>
  <c r="H53" i="7"/>
  <c r="G53" i="7"/>
  <c r="F53" i="7"/>
  <c r="N18" i="7"/>
  <c r="M18" i="7"/>
  <c r="L18" i="7"/>
  <c r="K18" i="7"/>
  <c r="J18" i="7"/>
  <c r="I18" i="7"/>
  <c r="H18" i="7"/>
  <c r="G18" i="7"/>
  <c r="F18" i="7"/>
  <c r="V57" i="7"/>
  <c r="U57" i="7"/>
  <c r="T57" i="7"/>
  <c r="S57" i="7"/>
  <c r="R57" i="7"/>
  <c r="Q57" i="7"/>
  <c r="P57" i="7"/>
  <c r="O57" i="7"/>
  <c r="N57" i="7"/>
  <c r="M57" i="7"/>
  <c r="L57" i="7"/>
  <c r="I57" i="7"/>
  <c r="H57" i="7"/>
  <c r="G57" i="7"/>
  <c r="F57" i="7"/>
  <c r="M15" i="7"/>
  <c r="L15" i="7"/>
  <c r="K15" i="7"/>
  <c r="J15" i="7"/>
  <c r="I15" i="7"/>
  <c r="H15" i="7"/>
  <c r="G15" i="7"/>
  <c r="F15" i="7"/>
  <c r="X9" i="7" l="1"/>
  <c r="X11" i="7"/>
  <c r="X84" i="7"/>
  <c r="X40" i="7"/>
  <c r="X4" i="7"/>
  <c r="X24" i="7"/>
  <c r="X17" i="7"/>
  <c r="X26" i="7"/>
  <c r="X34" i="7"/>
  <c r="X16" i="7"/>
  <c r="X55" i="7"/>
  <c r="X22" i="7"/>
  <c r="X89" i="7"/>
  <c r="X64" i="7"/>
  <c r="X14" i="7"/>
  <c r="X73" i="7"/>
  <c r="X77" i="7"/>
  <c r="X33" i="7"/>
  <c r="X54" i="7"/>
  <c r="X87" i="7"/>
  <c r="X20" i="7"/>
  <c r="X38" i="7"/>
  <c r="X63" i="7"/>
  <c r="X74" i="7"/>
  <c r="X44" i="7"/>
  <c r="X66" i="7"/>
  <c r="X71" i="7"/>
  <c r="X91" i="7"/>
  <c r="D97" i="7"/>
  <c r="X95" i="7"/>
  <c r="X81" i="7"/>
  <c r="X23" i="7"/>
  <c r="X48" i="7"/>
  <c r="X19" i="7"/>
  <c r="X62" i="7"/>
  <c r="X56" i="7"/>
  <c r="X43" i="7"/>
  <c r="X78" i="7"/>
  <c r="X85" i="7"/>
  <c r="X96" i="7"/>
  <c r="X76" i="7"/>
  <c r="X67" i="7"/>
  <c r="X27" i="7"/>
  <c r="X93" i="7"/>
  <c r="X31" i="7"/>
  <c r="X37" i="7"/>
  <c r="X83" i="7"/>
  <c r="X46" i="7"/>
  <c r="X72" i="7"/>
  <c r="X35" i="7"/>
  <c r="X39" i="7"/>
  <c r="X51" i="7"/>
  <c r="X50" i="7"/>
  <c r="X59" i="7"/>
  <c r="X29" i="7"/>
  <c r="X30" i="7"/>
  <c r="X94" i="7"/>
  <c r="X57" i="7"/>
  <c r="X53" i="7"/>
  <c r="X58" i="7"/>
  <c r="X32" i="7"/>
  <c r="X90" i="7"/>
  <c r="X75" i="7"/>
  <c r="X49" i="7"/>
  <c r="X82" i="7"/>
  <c r="X92" i="7"/>
  <c r="X21" i="7"/>
  <c r="X61" i="7"/>
  <c r="X3" i="7"/>
  <c r="X12" i="7"/>
  <c r="X52" i="7"/>
  <c r="X36" i="7"/>
  <c r="X70" i="7"/>
  <c r="X86" i="7"/>
  <c r="X15" i="7"/>
  <c r="X18" i="7"/>
  <c r="X79" i="7"/>
  <c r="X41" i="7"/>
  <c r="X28" i="7"/>
  <c r="X88" i="7"/>
  <c r="X68" i="7"/>
  <c r="X42" i="7"/>
  <c r="X69" i="7"/>
  <c r="X60" i="7"/>
  <c r="X45" i="7"/>
  <c r="X13" i="7"/>
  <c r="X65" i="7"/>
  <c r="U97" i="7"/>
  <c r="Q97" i="7"/>
  <c r="N25" i="7"/>
  <c r="N97" i="7" s="1"/>
  <c r="R97" i="7"/>
  <c r="V97" i="7"/>
  <c r="W97" i="7"/>
  <c r="I25" i="7"/>
  <c r="I97" i="7" s="1"/>
  <c r="S97" i="7"/>
  <c r="T97" i="7"/>
  <c r="P25" i="7"/>
  <c r="L25" i="7"/>
  <c r="L97" i="7" s="1"/>
  <c r="H25" i="7"/>
  <c r="H97" i="7" s="1"/>
  <c r="J25" i="7"/>
  <c r="J97" i="7" s="1"/>
  <c r="O25" i="7"/>
  <c r="O97" i="7" s="1"/>
  <c r="F25" i="7"/>
  <c r="F97" i="7" s="1"/>
  <c r="K25" i="7"/>
  <c r="K97" i="7" s="1"/>
  <c r="G25" i="7"/>
  <c r="G97" i="7" s="1"/>
  <c r="M25" i="7"/>
  <c r="M97" i="7" s="1"/>
  <c r="P97" i="7" l="1"/>
  <c r="X97" i="7" s="1"/>
  <c r="X25" i="7"/>
</calcChain>
</file>

<file path=xl/sharedStrings.xml><?xml version="1.0" encoding="utf-8"?>
<sst xmlns="http://schemas.openxmlformats.org/spreadsheetml/2006/main" count="248" uniqueCount="225">
  <si>
    <t>ATIVO</t>
  </si>
  <si>
    <t>ALESSANDRA APARECIDA BERTON RODRIGUES</t>
  </si>
  <si>
    <t>LICENÇA SEM VENCIMENTO</t>
  </si>
  <si>
    <t>ALESSANDRO CAVASSIN ALVES</t>
  </si>
  <si>
    <t>ANNA STEGH CAMATI</t>
  </si>
  <si>
    <t>DEBORA CRISTINE DOS SANTOS</t>
  </si>
  <si>
    <t>EDSON RIBEIRO DA SILVA</t>
  </si>
  <si>
    <t>FRANCIELI VANESSA GIMENEZ</t>
  </si>
  <si>
    <t>GREICY PINTO BELLIN</t>
  </si>
  <si>
    <t>KATIUSCYA AYECHA HEISE FERREIRA BINDE</t>
  </si>
  <si>
    <t>LILIANA SUEMI NAKAKOGUE</t>
  </si>
  <si>
    <t>MAIL MARQUES DE AZEVEDO</t>
  </si>
  <si>
    <t>MARCELO MAIA</t>
  </si>
  <si>
    <t>MARCOS ALEDE NUNES DAVEL</t>
  </si>
  <si>
    <t>MARCOS AURELIO REINALDIM</t>
  </si>
  <si>
    <t>MARIA CECILIA MARINS DE OLIVEIRA</t>
  </si>
  <si>
    <t>OTTO LEOPOLDO WINCK</t>
  </si>
  <si>
    <t>RICARDO MASSAO KAGAMI ZANOTTO</t>
  </si>
  <si>
    <t>ROSANA MENEZES DE SOUZA</t>
  </si>
  <si>
    <t>SUZIE FERREIRA DO NASCIMENTO</t>
  </si>
  <si>
    <t>THAIS LAZAROTO ROBERTO CORDEIRO</t>
  </si>
  <si>
    <t>THIAGO BURDA MAYER</t>
  </si>
  <si>
    <t>THIAGO WERNER RAMASCO</t>
  </si>
  <si>
    <t>VANESSA RODRIGUES GOMES MEIER</t>
  </si>
  <si>
    <t>VERONICA DANIEL KOBS</t>
  </si>
  <si>
    <t>TOTAL</t>
  </si>
  <si>
    <t>D4ESCONSIDERADOS</t>
  </si>
  <si>
    <t>RETIRADO 1 SALÁRIO COORD. 06/24</t>
  </si>
  <si>
    <t>RETIRADO 1 SALÁRIO  06/24</t>
  </si>
  <si>
    <t>ADRIANO A.</t>
  </si>
  <si>
    <t xml:space="preserve">ALESSANDRA </t>
  </si>
  <si>
    <t>ALEX ALVES</t>
  </si>
  <si>
    <t xml:space="preserve">ALEX DE BRITTO </t>
  </si>
  <si>
    <t xml:space="preserve">ALEX LUIS </t>
  </si>
  <si>
    <t xml:space="preserve">AMANDA CAROLINA </t>
  </si>
  <si>
    <t xml:space="preserve">ANA CRISTINA </t>
  </si>
  <si>
    <t xml:space="preserve">ANA JULIA </t>
  </si>
  <si>
    <t xml:space="preserve">ANA PAULA </t>
  </si>
  <si>
    <t xml:space="preserve">ANGELA </t>
  </si>
  <si>
    <t>ANNA</t>
  </si>
  <si>
    <t>ANTONIO</t>
  </si>
  <si>
    <t xml:space="preserve">AVA </t>
  </si>
  <si>
    <t xml:space="preserve">BARBARA </t>
  </si>
  <si>
    <t xml:space="preserve">BRUNILDA </t>
  </si>
  <si>
    <t xml:space="preserve">BRUNO </t>
  </si>
  <si>
    <t xml:space="preserve">CAMILA </t>
  </si>
  <si>
    <t xml:space="preserve">CARLOS ALBERTO </t>
  </si>
  <si>
    <t xml:space="preserve">CAROLINA </t>
  </si>
  <si>
    <t>CELIA MARIA</t>
  </si>
  <si>
    <t xml:space="preserve">CLAUDIA </t>
  </si>
  <si>
    <t xml:space="preserve">CRISTIANO </t>
  </si>
  <si>
    <t xml:space="preserve">DENECIR </t>
  </si>
  <si>
    <t xml:space="preserve">DENIS </t>
  </si>
  <si>
    <t xml:space="preserve">EDI </t>
  </si>
  <si>
    <t xml:space="preserve">EDSON </t>
  </si>
  <si>
    <t>ELAINE CRISTINA</t>
  </si>
  <si>
    <t xml:space="preserve">ELISA </t>
  </si>
  <si>
    <t xml:space="preserve">ELIZONETE </t>
  </si>
  <si>
    <t>ELSA MARIA</t>
  </si>
  <si>
    <t>ERICO RAFAEL</t>
  </si>
  <si>
    <t>FABIO AUGUSTO</t>
  </si>
  <si>
    <t>FABIOLA REGINA</t>
  </si>
  <si>
    <t xml:space="preserve">FARUK </t>
  </si>
  <si>
    <t>FERNANDA Q.</t>
  </si>
  <si>
    <t>FERNANDA V.</t>
  </si>
  <si>
    <t xml:space="preserve">FERNANDO ANTONIO </t>
  </si>
  <si>
    <t xml:space="preserve">GILBERTO </t>
  </si>
  <si>
    <t>GISLAINE</t>
  </si>
  <si>
    <t>GREICY P.</t>
  </si>
  <si>
    <t>HELLEN REGINA</t>
  </si>
  <si>
    <t xml:space="preserve">INACIO FRANCISCO </t>
  </si>
  <si>
    <t xml:space="preserve">ISABEL CRISTINA </t>
  </si>
  <si>
    <t xml:space="preserve">IZAMARA CRISTINA </t>
  </si>
  <si>
    <t xml:space="preserve">JACQUELINE CRISTINA </t>
  </si>
  <si>
    <t xml:space="preserve">JANICE </t>
  </si>
  <si>
    <t xml:space="preserve">JAVIER </t>
  </si>
  <si>
    <t xml:space="preserve">JEAN </t>
  </si>
  <si>
    <t xml:space="preserve">JERRI </t>
  </si>
  <si>
    <t>JOAO JOSE</t>
  </si>
  <si>
    <t xml:space="preserve">JOSEMAR </t>
  </si>
  <si>
    <t xml:space="preserve">JULIANA MARA </t>
  </si>
  <si>
    <t>JULIANE</t>
  </si>
  <si>
    <t xml:space="preserve">KLAUS </t>
  </si>
  <si>
    <t xml:space="preserve">KRISTIAN </t>
  </si>
  <si>
    <t>LARISSA</t>
  </si>
  <si>
    <t xml:space="preserve">LEONARDO </t>
  </si>
  <si>
    <t>LILIANE CRISTINA</t>
  </si>
  <si>
    <t xml:space="preserve">LUIS </t>
  </si>
  <si>
    <t xml:space="preserve">LUNA </t>
  </si>
  <si>
    <t>MAIL</t>
  </si>
  <si>
    <t xml:space="preserve">MANUELA </t>
  </si>
  <si>
    <t>MARCELO B.</t>
  </si>
  <si>
    <t>MARCELO P.</t>
  </si>
  <si>
    <t>MARCIA N.</t>
  </si>
  <si>
    <t>MARCIA S.</t>
  </si>
  <si>
    <t xml:space="preserve">MARCUS </t>
  </si>
  <si>
    <t xml:space="preserve">MARIA DO VAL </t>
  </si>
  <si>
    <t xml:space="preserve">MARIA THEREZA </t>
  </si>
  <si>
    <t>MARIANA</t>
  </si>
  <si>
    <t xml:space="preserve">MARIO SERGIO </t>
  </si>
  <si>
    <t xml:space="preserve">MARIO VINICIUS </t>
  </si>
  <si>
    <t xml:space="preserve">MARISOL </t>
  </si>
  <si>
    <t xml:space="preserve">MARTA </t>
  </si>
  <si>
    <t xml:space="preserve">MAURICIO </t>
  </si>
  <si>
    <t xml:space="preserve">MOACIR ELIAS </t>
  </si>
  <si>
    <t xml:space="preserve">NARA </t>
  </si>
  <si>
    <t>NIVIA</t>
  </si>
  <si>
    <t xml:space="preserve">OTTO </t>
  </si>
  <si>
    <t xml:space="preserve">PAULA CRISTINA </t>
  </si>
  <si>
    <t xml:space="preserve">PAULO ROBERTO </t>
  </si>
  <si>
    <t>PEDRO</t>
  </si>
  <si>
    <t xml:space="preserve">RAFAEL </t>
  </si>
  <si>
    <t xml:space="preserve">RODOLFO LUIZ </t>
  </si>
  <si>
    <t xml:space="preserve">RONISE </t>
  </si>
  <si>
    <t xml:space="preserve">SERGIO RICARDO </t>
  </si>
  <si>
    <t xml:space="preserve">SIDNEY </t>
  </si>
  <si>
    <t xml:space="preserve">TATIANA APARECIDA </t>
  </si>
  <si>
    <t xml:space="preserve">THALES </t>
  </si>
  <si>
    <t>THIAGO P.</t>
  </si>
  <si>
    <t xml:space="preserve">UBIRAJARA </t>
  </si>
  <si>
    <t xml:space="preserve">VANIA DE FATIMA </t>
  </si>
  <si>
    <t xml:space="preserve">VERONICA </t>
  </si>
  <si>
    <t xml:space="preserve">WILLIAM </t>
  </si>
  <si>
    <t xml:space="preserve">CHRISTIANE BUSS   </t>
  </si>
  <si>
    <t>DOCENTES</t>
  </si>
  <si>
    <t>VALOR DEVIDO</t>
  </si>
  <si>
    <t>Nº DE PARCELA</t>
  </si>
  <si>
    <t>TOTAL DEVIDO</t>
  </si>
  <si>
    <t>CPF</t>
  </si>
  <si>
    <t>xxx.xxx.xx9-90</t>
  </si>
  <si>
    <t>xxx.xxx.xx9-00</t>
  </si>
  <si>
    <t>xxx.xxx.xx9-04</t>
  </si>
  <si>
    <t>xxx.xxx.xx9-20</t>
  </si>
  <si>
    <t>xxx.xxx.xx9-91</t>
  </si>
  <si>
    <t>xxx.xxx.xx9-92</t>
  </si>
  <si>
    <t>xxx.xxx.xx9-07</t>
  </si>
  <si>
    <t>xxx.xxx.xx9-31</t>
  </si>
  <si>
    <t>xxx.xxx.xx9-79</t>
  </si>
  <si>
    <t>xxx.xxx.x69-49</t>
  </si>
  <si>
    <t>xxx.xxx.x99-49</t>
  </si>
  <si>
    <t>xxx.xxx.xx9-53</t>
  </si>
  <si>
    <t>xxx.xxx.xx6-50</t>
  </si>
  <si>
    <t>xxx.xxx.xx9-71</t>
  </si>
  <si>
    <t>xxx.xxx.xx9-14</t>
  </si>
  <si>
    <t>xxx.xxx.xx9-32</t>
  </si>
  <si>
    <t>xxx.xxx.x89-01</t>
  </si>
  <si>
    <t>xxx.xxx.x49-01</t>
  </si>
  <si>
    <t>xxx.xxx.x89-53</t>
  </si>
  <si>
    <t>xxx.xxx.x39-53</t>
  </si>
  <si>
    <t>xxx.xxx.x29-10</t>
  </si>
  <si>
    <t>xxx.xxx.x59-50</t>
  </si>
  <si>
    <t>xxx.xxx.x48-96</t>
  </si>
  <si>
    <t>xxx.xxx.x09-44</t>
  </si>
  <si>
    <t>xxx.xxx.x89-98</t>
  </si>
  <si>
    <t>xxx.xxx.x36-50</t>
  </si>
  <si>
    <t>xxx.xxx.x39-15</t>
  </si>
  <si>
    <t>xxx.xxx.x89-71</t>
  </si>
  <si>
    <t>xxx.xxx.x29-51</t>
  </si>
  <si>
    <t>xxx.xxx.x20-04</t>
  </si>
  <si>
    <t>xxx.xxx.x09-41</t>
  </si>
  <si>
    <t>xxx.xxx.x65-49</t>
  </si>
  <si>
    <t>xxx.xxx.x09-08</t>
  </si>
  <si>
    <t>xxx.xxx.x20-00</t>
  </si>
  <si>
    <t>xxx.xxx.x89-35</t>
  </si>
  <si>
    <t>xxx.xxx.x39-95</t>
  </si>
  <si>
    <t>xxx.xxx.x30-53</t>
  </si>
  <si>
    <t>xxx.xxx.x29-00</t>
  </si>
  <si>
    <t>xxx.xxx.x69-70</t>
  </si>
  <si>
    <t>xxx.xxx.x19-38</t>
  </si>
  <si>
    <t>xxx.xxx.x49-53</t>
  </si>
  <si>
    <t>xxx.xxx.x99-18</t>
  </si>
  <si>
    <t>xxx.xxx.x39-33</t>
  </si>
  <si>
    <t>xxx.xxx.x09-25</t>
  </si>
  <si>
    <t>xxx.xxx.x59-29</t>
  </si>
  <si>
    <t>xxx.xxx.x79-02</t>
  </si>
  <si>
    <t>xxx.xxx.x49-51</t>
  </si>
  <si>
    <t>xxx.xxx.x18-23</t>
  </si>
  <si>
    <t>xxx.xxx.x19-58</t>
  </si>
  <si>
    <t>xxx.xxx.x99-27</t>
  </si>
  <si>
    <t>xxx.xxx.x89-49</t>
  </si>
  <si>
    <t>xxx.xxx.x89-36</t>
  </si>
  <si>
    <t>xxx.xxx.x49-91</t>
  </si>
  <si>
    <t>xxx.xxx.x29-16</t>
  </si>
  <si>
    <t>xxx.xxx.x49-20</t>
  </si>
  <si>
    <t>xxx.xxx.x28-32</t>
  </si>
  <si>
    <t>xxx.xxx.x49-14</t>
  </si>
  <si>
    <t>xxx.xxx.x78-63</t>
  </si>
  <si>
    <t>xxx.xxx.x89-10</t>
  </si>
  <si>
    <t>xxx.xxx.x49-36</t>
  </si>
  <si>
    <t>xxx.xxx.x79-54</t>
  </si>
  <si>
    <t>xxx.xxx.x09-20</t>
  </si>
  <si>
    <t>xxx.xxx.x20-91</t>
  </si>
  <si>
    <t>xxx.xxx.x09-54</t>
  </si>
  <si>
    <t>xxx.xxx.x48-86</t>
  </si>
  <si>
    <t>xxx.xxx.x18-50</t>
  </si>
  <si>
    <t>xxx.xxx.x32-49</t>
  </si>
  <si>
    <t>xxx.xxx.x19-20</t>
  </si>
  <si>
    <t>xxx.xxx.x19-68</t>
  </si>
  <si>
    <t>xxx.xxx.x09-06</t>
  </si>
  <si>
    <t>xxx.xxx.x29-68</t>
  </si>
  <si>
    <t>xxx.xxx.x59-88</t>
  </si>
  <si>
    <t>xxx.xxx.x79-04</t>
  </si>
  <si>
    <t>xxx.xxx.x59-17</t>
  </si>
  <si>
    <t>xxx.xxx.x99-68</t>
  </si>
  <si>
    <t>xxx.xxx.x39-63</t>
  </si>
  <si>
    <t>xxx.xxx.x55-72</t>
  </si>
  <si>
    <t>xxx.xxx.x19-34</t>
  </si>
  <si>
    <t>xxx.xxx.x59-08</t>
  </si>
  <si>
    <t>xxx.xxx.x99-73</t>
  </si>
  <si>
    <t>xxx.xxx.x59-85</t>
  </si>
  <si>
    <t>xxx.xxx.x69-00</t>
  </si>
  <si>
    <t>xxx.xxx.x80-04</t>
  </si>
  <si>
    <t>xxx.xxx.x38-77</t>
  </si>
  <si>
    <t>xxx.xxx.x88-88</t>
  </si>
  <si>
    <t>xxx.xxx.x19-49</t>
  </si>
  <si>
    <t>xxx.xxx.x86-53</t>
  </si>
  <si>
    <t>xxx.xxx.x10-04</t>
  </si>
  <si>
    <t>xxx.xxx.x19-05</t>
  </si>
  <si>
    <t>xxx.xxx.x09-48</t>
  </si>
  <si>
    <t>xxx.xxx.x09-57</t>
  </si>
  <si>
    <t>xxx.xxx.269-00</t>
  </si>
  <si>
    <t>xxx.xxx.x26-71</t>
  </si>
  <si>
    <t>xxx.xxx.x69-87</t>
  </si>
  <si>
    <t>xxx.xxx.x97-68</t>
  </si>
  <si>
    <t>VALOR PAGO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</si>
</sst>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#,##0.00_ ;\-#,##0.00\ 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3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2" fillId="0" borderId="0"/>
    <xf numFmtId="0" fontId="16" fillId="0" borderId="11" applyNumberFormat="0" applyFill="0" applyAlignment="0" applyProtection="0"/>
  </cellStyleXfs>
  <cellXfs count="148">
    <xf numFmtId="0" fontId="0" fillId="0" borderId="0" xfId="0"/>
    <xf numFmtId="0" fontId="2" fillId="0" borderId="0" xfId="3"/>
    <xf numFmtId="164" fontId="9" fillId="0" borderId="3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64" fontId="3" fillId="0" borderId="0" xfId="3" applyNumberFormat="1" applyFont="1"/>
    <xf numFmtId="0" fontId="3" fillId="0" borderId="0" xfId="3" applyFont="1"/>
    <xf numFmtId="164" fontId="9" fillId="0" borderId="3" xfId="3" applyNumberFormat="1" applyFont="1" applyBorder="1"/>
    <xf numFmtId="164" fontId="9" fillId="0" borderId="4" xfId="3" applyNumberFormat="1" applyFont="1" applyBorder="1" applyAlignment="1">
      <alignment horizontal="center" vertical="center"/>
    </xf>
    <xf numFmtId="164" fontId="9" fillId="0" borderId="1" xfId="3" applyNumberFormat="1" applyFont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/>
    </xf>
    <xf numFmtId="164" fontId="3" fillId="2" borderId="4" xfId="3" applyNumberFormat="1" applyFont="1" applyFill="1" applyBorder="1"/>
    <xf numFmtId="164" fontId="3" fillId="2" borderId="1" xfId="3" applyNumberFormat="1" applyFont="1" applyFill="1" applyBorder="1"/>
    <xf numFmtId="0" fontId="2" fillId="2" borderId="3" xfId="3" applyFill="1" applyBorder="1" applyProtection="1">
      <protection locked="0"/>
    </xf>
    <xf numFmtId="0" fontId="2" fillId="2" borderId="3" xfId="3" applyFill="1" applyBorder="1" applyAlignment="1" applyProtection="1">
      <alignment horizontal="center"/>
      <protection locked="0"/>
    </xf>
    <xf numFmtId="164" fontId="4" fillId="2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/>
    </xf>
    <xf numFmtId="164" fontId="5" fillId="2" borderId="4" xfId="3" applyNumberFormat="1" applyFont="1" applyFill="1" applyBorder="1"/>
    <xf numFmtId="164" fontId="5" fillId="2" borderId="1" xfId="3" applyNumberFormat="1" applyFont="1" applyFill="1" applyBorder="1"/>
    <xf numFmtId="0" fontId="7" fillId="2" borderId="3" xfId="3" applyFont="1" applyFill="1" applyBorder="1" applyProtection="1">
      <protection locked="0"/>
    </xf>
    <xf numFmtId="0" fontId="7" fillId="2" borderId="3" xfId="3" applyFont="1" applyFill="1" applyBorder="1" applyAlignment="1" applyProtection="1">
      <alignment horizontal="center"/>
      <protection locked="0"/>
    </xf>
    <xf numFmtId="164" fontId="3" fillId="0" borderId="3" xfId="3" applyNumberFormat="1" applyFont="1" applyBorder="1"/>
    <xf numFmtId="0" fontId="2" fillId="0" borderId="3" xfId="3" applyBorder="1" applyProtection="1">
      <protection locked="0"/>
    </xf>
    <xf numFmtId="0" fontId="2" fillId="0" borderId="3" xfId="3" applyBorder="1" applyAlignment="1" applyProtection="1">
      <alignment horizontal="center"/>
      <protection locked="0"/>
    </xf>
    <xf numFmtId="0" fontId="3" fillId="0" borderId="3" xfId="3" applyFont="1" applyBorder="1" applyAlignment="1">
      <alignment horizontal="center"/>
    </xf>
    <xf numFmtId="164" fontId="9" fillId="0" borderId="9" xfId="3" applyNumberFormat="1" applyFont="1" applyBorder="1"/>
    <xf numFmtId="164" fontId="9" fillId="0" borderId="8" xfId="3" applyNumberFormat="1" applyFont="1" applyBorder="1" applyAlignment="1">
      <alignment horizontal="center" vertical="center"/>
    </xf>
    <xf numFmtId="164" fontId="9" fillId="0" borderId="5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horizontal="center"/>
    </xf>
    <xf numFmtId="164" fontId="3" fillId="0" borderId="8" xfId="3" applyNumberFormat="1" applyFont="1" applyBorder="1"/>
    <xf numFmtId="164" fontId="3" fillId="0" borderId="5" xfId="3" applyNumberFormat="1" applyFont="1" applyBorder="1"/>
    <xf numFmtId="0" fontId="2" fillId="0" borderId="9" xfId="3" applyBorder="1" applyProtection="1">
      <protection locked="0"/>
    </xf>
    <xf numFmtId="0" fontId="2" fillId="0" borderId="9" xfId="3" applyBorder="1" applyAlignment="1" applyProtection="1">
      <alignment horizontal="center"/>
      <protection locked="0"/>
    </xf>
    <xf numFmtId="0" fontId="3" fillId="0" borderId="1" xfId="3" applyFont="1" applyBorder="1" applyAlignment="1">
      <alignment horizontal="center"/>
    </xf>
    <xf numFmtId="164" fontId="3" fillId="0" borderId="4" xfId="3" applyNumberFormat="1" applyFont="1" applyBorder="1"/>
    <xf numFmtId="164" fontId="3" fillId="0" borderId="1" xfId="3" applyNumberFormat="1" applyFont="1" applyBorder="1"/>
    <xf numFmtId="164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164" fontId="4" fillId="0" borderId="4" xfId="3" applyNumberFormat="1" applyFont="1" applyBorder="1"/>
    <xf numFmtId="0" fontId="11" fillId="0" borderId="3" xfId="3" applyFont="1" applyBorder="1" applyProtection="1">
      <protection locked="0"/>
    </xf>
    <xf numFmtId="0" fontId="11" fillId="0" borderId="3" xfId="3" applyFont="1" applyBorder="1" applyAlignment="1" applyProtection="1">
      <alignment horizontal="center"/>
      <protection locked="0"/>
    </xf>
    <xf numFmtId="164" fontId="4" fillId="0" borderId="7" xfId="3" applyNumberFormat="1" applyFont="1" applyBorder="1" applyAlignment="1">
      <alignment horizontal="center" vertical="center"/>
    </xf>
    <xf numFmtId="0" fontId="4" fillId="0" borderId="7" xfId="3" applyFont="1" applyBorder="1" applyAlignment="1">
      <alignment horizontal="center"/>
    </xf>
    <xf numFmtId="164" fontId="4" fillId="0" borderId="2" xfId="3" applyNumberFormat="1" applyFont="1" applyBorder="1"/>
    <xf numFmtId="0" fontId="11" fillId="0" borderId="6" xfId="3" applyFont="1" applyBorder="1" applyProtection="1">
      <protection locked="0"/>
    </xf>
    <xf numFmtId="0" fontId="11" fillId="0" borderId="6" xfId="3" applyFont="1" applyBorder="1" applyAlignment="1" applyProtection="1">
      <alignment horizontal="center"/>
      <protection locked="0"/>
    </xf>
    <xf numFmtId="164" fontId="9" fillId="0" borderId="0" xfId="3" applyNumberFormat="1" applyFont="1"/>
    <xf numFmtId="164" fontId="9" fillId="0" borderId="0" xfId="3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6" borderId="18" xfId="0" applyFill="1" applyBorder="1" applyAlignment="1">
      <alignment horizontal="left"/>
    </xf>
    <xf numFmtId="165" fontId="12" fillId="6" borderId="19" xfId="0" applyNumberFormat="1" applyFont="1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12" fillId="6" borderId="10" xfId="0" applyFont="1" applyFill="1" applyBorder="1" applyAlignment="1">
      <alignment horizontal="left"/>
    </xf>
    <xf numFmtId="165" fontId="12" fillId="6" borderId="10" xfId="0" applyNumberFormat="1" applyFont="1" applyFill="1" applyBorder="1" applyAlignment="1">
      <alignment horizontal="left"/>
    </xf>
    <xf numFmtId="165" fontId="9" fillId="6" borderId="10" xfId="0" applyNumberFormat="1" applyFont="1" applyFill="1" applyBorder="1" applyAlignment="1">
      <alignment horizontal="left"/>
    </xf>
    <xf numFmtId="0" fontId="14" fillId="6" borderId="10" xfId="0" applyFont="1" applyFill="1" applyBorder="1" applyAlignment="1">
      <alignment horizontal="left"/>
    </xf>
    <xf numFmtId="165" fontId="14" fillId="6" borderId="10" xfId="0" applyNumberFormat="1" applyFont="1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165" fontId="12" fillId="6" borderId="22" xfId="0" applyNumberFormat="1" applyFont="1" applyFill="1" applyBorder="1" applyAlignment="1">
      <alignment horizontal="left"/>
    </xf>
    <xf numFmtId="0" fontId="12" fillId="7" borderId="19" xfId="0" applyFont="1" applyFill="1" applyBorder="1" applyAlignment="1">
      <alignment horizontal="left"/>
    </xf>
    <xf numFmtId="165" fontId="12" fillId="7" borderId="19" xfId="0" applyNumberFormat="1" applyFont="1" applyFill="1" applyBorder="1" applyAlignment="1">
      <alignment horizontal="left"/>
    </xf>
    <xf numFmtId="0" fontId="12" fillId="7" borderId="10" xfId="0" applyFont="1" applyFill="1" applyBorder="1" applyAlignment="1">
      <alignment horizontal="left"/>
    </xf>
    <xf numFmtId="165" fontId="12" fillId="7" borderId="10" xfId="0" applyNumberFormat="1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14" fillId="6" borderId="19" xfId="0" applyFont="1" applyFill="1" applyBorder="1" applyAlignment="1">
      <alignment horizontal="left"/>
    </xf>
    <xf numFmtId="165" fontId="14" fillId="6" borderId="19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2" fillId="7" borderId="20" xfId="0" applyFont="1" applyFill="1" applyBorder="1" applyAlignment="1">
      <alignment horizontal="left"/>
    </xf>
    <xf numFmtId="0" fontId="2" fillId="8" borderId="20" xfId="0" applyFont="1" applyFill="1" applyBorder="1" applyAlignment="1">
      <alignment horizontal="left"/>
    </xf>
    <xf numFmtId="0" fontId="12" fillId="8" borderId="10" xfId="0" applyFont="1" applyFill="1" applyBorder="1" applyAlignment="1">
      <alignment horizontal="left"/>
    </xf>
    <xf numFmtId="165" fontId="12" fillId="8" borderId="10" xfId="0" applyNumberFormat="1" applyFont="1" applyFill="1" applyBorder="1" applyAlignment="1">
      <alignment horizontal="left"/>
    </xf>
    <xf numFmtId="0" fontId="2" fillId="8" borderId="24" xfId="0" applyFont="1" applyFill="1" applyBorder="1" applyAlignment="1">
      <alignment horizontal="left"/>
    </xf>
    <xf numFmtId="0" fontId="12" fillId="8" borderId="12" xfId="0" applyFont="1" applyFill="1" applyBorder="1" applyAlignment="1">
      <alignment horizontal="left"/>
    </xf>
    <xf numFmtId="165" fontId="12" fillId="8" borderId="12" xfId="0" applyNumberFormat="1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0" fontId="12" fillId="7" borderId="22" xfId="0" applyFont="1" applyFill="1" applyBorder="1" applyAlignment="1">
      <alignment horizontal="left"/>
    </xf>
    <xf numFmtId="165" fontId="12" fillId="7" borderId="22" xfId="0" applyNumberFormat="1" applyFont="1" applyFill="1" applyBorder="1" applyAlignment="1">
      <alignment horizontal="left"/>
    </xf>
    <xf numFmtId="0" fontId="0" fillId="8" borderId="26" xfId="0" applyFill="1" applyBorder="1" applyAlignment="1">
      <alignment horizontal="left"/>
    </xf>
    <xf numFmtId="0" fontId="2" fillId="8" borderId="21" xfId="0" applyFont="1" applyFill="1" applyBorder="1" applyAlignment="1">
      <alignment horizontal="left"/>
    </xf>
    <xf numFmtId="0" fontId="12" fillId="8" borderId="22" xfId="0" applyFont="1" applyFill="1" applyBorder="1" applyAlignment="1">
      <alignment horizontal="left"/>
    </xf>
    <xf numFmtId="165" fontId="12" fillId="8" borderId="22" xfId="0" applyNumberFormat="1" applyFont="1" applyFill="1" applyBorder="1" applyAlignment="1">
      <alignment horizontal="left"/>
    </xf>
    <xf numFmtId="0" fontId="9" fillId="4" borderId="27" xfId="0" applyFont="1" applyFill="1" applyBorder="1" applyAlignment="1">
      <alignment horizontal="left"/>
    </xf>
    <xf numFmtId="164" fontId="10" fillId="4" borderId="27" xfId="0" applyNumberFormat="1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164" fontId="9" fillId="4" borderId="27" xfId="0" applyNumberFormat="1" applyFont="1" applyFill="1" applyBorder="1" applyAlignment="1">
      <alignment horizontal="left"/>
    </xf>
    <xf numFmtId="165" fontId="8" fillId="9" borderId="25" xfId="0" applyNumberFormat="1" applyFont="1" applyFill="1" applyBorder="1" applyAlignment="1">
      <alignment horizontal="left"/>
    </xf>
    <xf numFmtId="165" fontId="8" fillId="9" borderId="16" xfId="0" applyNumberFormat="1" applyFont="1" applyFill="1" applyBorder="1" applyAlignment="1">
      <alignment horizontal="left"/>
    </xf>
    <xf numFmtId="165" fontId="8" fillId="9" borderId="17" xfId="0" applyNumberFormat="1" applyFont="1" applyFill="1" applyBorder="1" applyAlignment="1">
      <alignment horizontal="left"/>
    </xf>
    <xf numFmtId="164" fontId="8" fillId="4" borderId="28" xfId="0" applyNumberFormat="1" applyFont="1" applyFill="1" applyBorder="1" applyAlignment="1">
      <alignment horizontal="left"/>
    </xf>
    <xf numFmtId="165" fontId="8" fillId="5" borderId="15" xfId="0" applyNumberFormat="1" applyFont="1" applyFill="1" applyBorder="1" applyAlignment="1">
      <alignment horizontal="left"/>
    </xf>
    <xf numFmtId="165" fontId="8" fillId="5" borderId="16" xfId="0" applyNumberFormat="1" applyFont="1" applyFill="1" applyBorder="1" applyAlignment="1">
      <alignment horizontal="left"/>
    </xf>
    <xf numFmtId="165" fontId="8" fillId="5" borderId="17" xfId="0" applyNumberFormat="1" applyFont="1" applyFill="1" applyBorder="1" applyAlignment="1">
      <alignment horizontal="left"/>
    </xf>
    <xf numFmtId="165" fontId="8" fillId="10" borderId="15" xfId="0" applyNumberFormat="1" applyFont="1" applyFill="1" applyBorder="1" applyAlignment="1">
      <alignment horizontal="left"/>
    </xf>
    <xf numFmtId="165" fontId="8" fillId="10" borderId="16" xfId="0" applyNumberFormat="1" applyFont="1" applyFill="1" applyBorder="1" applyAlignment="1">
      <alignment horizontal="left"/>
    </xf>
    <xf numFmtId="165" fontId="8" fillId="10" borderId="17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16" fillId="0" borderId="14" xfId="4" applyFill="1" applyBorder="1" applyAlignment="1">
      <alignment horizontal="center"/>
    </xf>
    <xf numFmtId="164" fontId="9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17" fontId="9" fillId="0" borderId="13" xfId="0" applyNumberFormat="1" applyFont="1" applyBorder="1" applyAlignment="1">
      <alignment horizontal="center"/>
    </xf>
    <xf numFmtId="0" fontId="14" fillId="7" borderId="10" xfId="0" applyFont="1" applyFill="1" applyBorder="1" applyAlignment="1">
      <alignment horizontal="left"/>
    </xf>
    <xf numFmtId="165" fontId="14" fillId="7" borderId="10" xfId="0" applyNumberFormat="1" applyFont="1" applyFill="1" applyBorder="1" applyAlignment="1">
      <alignment horizontal="left"/>
    </xf>
    <xf numFmtId="0" fontId="13" fillId="6" borderId="29" xfId="0" applyFont="1" applyFill="1" applyBorder="1" applyAlignment="1" applyProtection="1">
      <alignment horizontal="left"/>
      <protection locked="0"/>
    </xf>
    <xf numFmtId="0" fontId="1" fillId="6" borderId="30" xfId="0" applyFont="1" applyFill="1" applyBorder="1" applyAlignment="1" applyProtection="1">
      <alignment horizontal="left"/>
      <protection locked="0"/>
    </xf>
    <xf numFmtId="0" fontId="13" fillId="6" borderId="30" xfId="0" applyFont="1" applyFill="1" applyBorder="1" applyAlignment="1" applyProtection="1">
      <alignment horizontal="left"/>
      <protection locked="0"/>
    </xf>
    <xf numFmtId="0" fontId="1" fillId="6" borderId="31" xfId="0" applyFont="1" applyFill="1" applyBorder="1" applyAlignment="1" applyProtection="1">
      <alignment horizontal="left"/>
      <protection locked="0"/>
    </xf>
    <xf numFmtId="0" fontId="1" fillId="7" borderId="30" xfId="0" applyFont="1" applyFill="1" applyBorder="1" applyAlignment="1" applyProtection="1">
      <alignment horizontal="left"/>
      <protection locked="0"/>
    </xf>
    <xf numFmtId="0" fontId="13" fillId="7" borderId="30" xfId="2" applyFont="1" applyFill="1" applyBorder="1" applyAlignment="1" applyProtection="1">
      <alignment horizontal="left"/>
      <protection locked="0"/>
    </xf>
    <xf numFmtId="0" fontId="1" fillId="7" borderId="31" xfId="0" applyFont="1" applyFill="1" applyBorder="1" applyAlignment="1" applyProtection="1">
      <alignment horizontal="left"/>
      <protection locked="0"/>
    </xf>
    <xf numFmtId="0" fontId="1" fillId="8" borderId="32" xfId="0" applyFont="1" applyFill="1" applyBorder="1" applyAlignment="1" applyProtection="1">
      <alignment horizontal="left"/>
      <protection locked="0"/>
    </xf>
    <xf numFmtId="0" fontId="1" fillId="8" borderId="30" xfId="0" applyFont="1" applyFill="1" applyBorder="1" applyAlignment="1" applyProtection="1">
      <alignment horizontal="left"/>
      <protection locked="0"/>
    </xf>
    <xf numFmtId="0" fontId="1" fillId="8" borderId="30" xfId="2" applyFont="1" applyFill="1" applyBorder="1" applyAlignment="1" applyProtection="1">
      <alignment horizontal="left"/>
      <protection locked="0"/>
    </xf>
    <xf numFmtId="0" fontId="13" fillId="8" borderId="30" xfId="2" applyFont="1" applyFill="1" applyBorder="1" applyAlignment="1" applyProtection="1">
      <alignment horizontal="left"/>
      <protection locked="0"/>
    </xf>
    <xf numFmtId="0" fontId="1" fillId="8" borderId="30" xfId="0" applyFont="1" applyFill="1" applyBorder="1" applyAlignment="1">
      <alignment horizontal="left"/>
    </xf>
    <xf numFmtId="0" fontId="1" fillId="8" borderId="31" xfId="0" applyFont="1" applyFill="1" applyBorder="1" applyAlignment="1" applyProtection="1">
      <alignment horizontal="left"/>
      <protection locked="0"/>
    </xf>
    <xf numFmtId="164" fontId="14" fillId="6" borderId="33" xfId="0" applyNumberFormat="1" applyFont="1" applyFill="1" applyBorder="1" applyAlignment="1">
      <alignment horizontal="left"/>
    </xf>
    <xf numFmtId="164" fontId="12" fillId="6" borderId="34" xfId="0" applyNumberFormat="1" applyFont="1" applyFill="1" applyBorder="1" applyAlignment="1">
      <alignment horizontal="left"/>
    </xf>
    <xf numFmtId="164" fontId="14" fillId="6" borderId="34" xfId="0" applyNumberFormat="1" applyFont="1" applyFill="1" applyBorder="1" applyAlignment="1">
      <alignment horizontal="left"/>
    </xf>
    <xf numFmtId="164" fontId="12" fillId="6" borderId="35" xfId="0" applyNumberFormat="1" applyFont="1" applyFill="1" applyBorder="1" applyAlignment="1">
      <alignment horizontal="left"/>
    </xf>
    <xf numFmtId="164" fontId="12" fillId="7" borderId="33" xfId="0" applyNumberFormat="1" applyFont="1" applyFill="1" applyBorder="1" applyAlignment="1">
      <alignment horizontal="left"/>
    </xf>
    <xf numFmtId="164" fontId="12" fillId="7" borderId="34" xfId="0" applyNumberFormat="1" applyFont="1" applyFill="1" applyBorder="1" applyAlignment="1">
      <alignment horizontal="left"/>
    </xf>
    <xf numFmtId="164" fontId="14" fillId="7" borderId="34" xfId="0" applyNumberFormat="1" applyFont="1" applyFill="1" applyBorder="1" applyAlignment="1">
      <alignment horizontal="left"/>
    </xf>
    <xf numFmtId="164" fontId="12" fillId="7" borderId="35" xfId="0" applyNumberFormat="1" applyFont="1" applyFill="1" applyBorder="1" applyAlignment="1">
      <alignment horizontal="left"/>
    </xf>
    <xf numFmtId="164" fontId="12" fillId="8" borderId="36" xfId="0" applyNumberFormat="1" applyFont="1" applyFill="1" applyBorder="1" applyAlignment="1">
      <alignment horizontal="left"/>
    </xf>
    <xf numFmtId="164" fontId="12" fillId="8" borderId="34" xfId="0" applyNumberFormat="1" applyFont="1" applyFill="1" applyBorder="1" applyAlignment="1">
      <alignment horizontal="left"/>
    </xf>
    <xf numFmtId="44" fontId="1" fillId="8" borderId="34" xfId="0" applyNumberFormat="1" applyFont="1" applyFill="1" applyBorder="1" applyAlignment="1">
      <alignment horizontal="left"/>
    </xf>
    <xf numFmtId="164" fontId="12" fillId="8" borderId="35" xfId="0" applyNumberFormat="1" applyFont="1" applyFill="1" applyBorder="1" applyAlignment="1">
      <alignment horizontal="left"/>
    </xf>
    <xf numFmtId="0" fontId="16" fillId="0" borderId="37" xfId="4" applyFill="1" applyBorder="1" applyAlignment="1">
      <alignment horizontal="center"/>
    </xf>
    <xf numFmtId="0" fontId="7" fillId="6" borderId="0" xfId="0" applyFont="1" applyFill="1" applyAlignment="1" applyProtection="1">
      <alignment horizontal="left"/>
      <protection locked="0"/>
    </xf>
    <xf numFmtId="0" fontId="7" fillId="7" borderId="0" xfId="0" applyFont="1" applyFill="1" applyAlignment="1" applyProtection="1">
      <alignment horizontal="left"/>
      <protection locked="0"/>
    </xf>
    <xf numFmtId="0" fontId="7" fillId="8" borderId="0" xfId="0" applyFont="1" applyFill="1" applyAlignment="1" applyProtection="1">
      <alignment horizontal="left"/>
      <protection locked="0"/>
    </xf>
    <xf numFmtId="0" fontId="7" fillId="8" borderId="38" xfId="0" applyFont="1" applyFill="1" applyBorder="1" applyAlignment="1" applyProtection="1">
      <alignment horizontal="left"/>
      <protection locked="0"/>
    </xf>
    <xf numFmtId="0" fontId="7" fillId="7" borderId="38" xfId="0" applyFont="1" applyFill="1" applyBorder="1" applyAlignment="1" applyProtection="1">
      <alignment horizontal="left"/>
      <protection locked="0"/>
    </xf>
    <xf numFmtId="0" fontId="1" fillId="7" borderId="32" xfId="0" applyFont="1" applyFill="1" applyBorder="1" applyAlignment="1" applyProtection="1">
      <alignment horizontal="left"/>
      <protection locked="0"/>
    </xf>
    <xf numFmtId="0" fontId="7" fillId="6" borderId="38" xfId="0" applyFont="1" applyFill="1" applyBorder="1" applyAlignment="1" applyProtection="1">
      <alignment horizontal="left"/>
      <protection locked="0"/>
    </xf>
    <xf numFmtId="0" fontId="9" fillId="3" borderId="3" xfId="3" applyFont="1" applyFill="1" applyBorder="1" applyAlignment="1">
      <alignment horizontal="center"/>
    </xf>
    <xf numFmtId="0" fontId="3" fillId="0" borderId="3" xfId="3" applyFont="1" applyBorder="1" applyAlignment="1">
      <alignment horizontal="center"/>
    </xf>
  </cellXfs>
  <cellStyles count="5">
    <cellStyle name="Moed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Título 2" xfId="4" builtinId="1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51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14.42578125" defaultRowHeight="15" customHeight="1"/>
  <cols>
    <col min="1" max="1" width="3.5703125" style="49" customWidth="1"/>
    <col min="2" max="2" width="20.5703125" style="49" customWidth="1"/>
    <col min="3" max="3" width="14.28515625" style="49" customWidth="1"/>
    <col min="4" max="4" width="13.85546875" style="49" customWidth="1"/>
    <col min="5" max="5" width="10.85546875" style="49" customWidth="1"/>
    <col min="6" max="6" width="9.7109375" style="49" customWidth="1"/>
    <col min="7" max="7" width="13.42578125" style="49" customWidth="1"/>
    <col min="8" max="8" width="13.140625" style="49" customWidth="1"/>
    <col min="9" max="9" width="13.5703125" style="49" customWidth="1"/>
    <col min="10" max="22" width="13.28515625" style="49" customWidth="1"/>
    <col min="23" max="23" width="13.140625" style="53" customWidth="1"/>
    <col min="24" max="16384" width="14.42578125" style="49"/>
  </cols>
  <sheetData>
    <row r="1" spans="1:24" ht="47.25" customHeight="1" thickBot="1">
      <c r="A1" s="54"/>
      <c r="B1" s="107" t="s">
        <v>124</v>
      </c>
      <c r="C1" s="138" t="s">
        <v>128</v>
      </c>
      <c r="D1" s="108" t="s">
        <v>125</v>
      </c>
      <c r="E1" s="109" t="s">
        <v>126</v>
      </c>
      <c r="F1" s="108" t="s">
        <v>224</v>
      </c>
      <c r="G1" s="110">
        <v>45536</v>
      </c>
      <c r="H1" s="110">
        <v>45566</v>
      </c>
      <c r="I1" s="110">
        <v>45597</v>
      </c>
      <c r="J1" s="110">
        <v>45627</v>
      </c>
      <c r="K1" s="110">
        <v>45658</v>
      </c>
      <c r="L1" s="110">
        <v>45689</v>
      </c>
      <c r="M1" s="110">
        <v>45717</v>
      </c>
      <c r="N1" s="110">
        <v>45748</v>
      </c>
      <c r="O1" s="110">
        <v>45778</v>
      </c>
      <c r="P1" s="110">
        <v>45809</v>
      </c>
      <c r="Q1" s="110">
        <v>45839</v>
      </c>
      <c r="R1" s="110">
        <v>45870</v>
      </c>
      <c r="S1" s="110">
        <v>45901</v>
      </c>
      <c r="T1" s="110">
        <v>45931</v>
      </c>
      <c r="U1" s="110">
        <v>45962</v>
      </c>
      <c r="V1" s="110">
        <v>45992</v>
      </c>
      <c r="W1" s="110">
        <v>46023</v>
      </c>
      <c r="X1" s="106" t="s">
        <v>127</v>
      </c>
    </row>
    <row r="2" spans="1:24">
      <c r="A2" s="58">
        <v>1</v>
      </c>
      <c r="B2" s="113" t="s">
        <v>60</v>
      </c>
      <c r="C2" s="139" t="s">
        <v>129</v>
      </c>
      <c r="D2" s="126">
        <v>408</v>
      </c>
      <c r="E2" s="74">
        <v>2</v>
      </c>
      <c r="F2" s="75">
        <v>204</v>
      </c>
      <c r="G2" s="75">
        <v>204</v>
      </c>
      <c r="H2" s="75"/>
      <c r="I2" s="75"/>
      <c r="J2" s="75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103">
        <f>SUM(W2+V2+U2+T2+S2+R2+Q2+P2+O2+N2+M2+L2+K2+J2+I2+H2+G2+F2)</f>
        <v>408</v>
      </c>
    </row>
    <row r="3" spans="1:24">
      <c r="A3" s="60">
        <f>1+A2</f>
        <v>2</v>
      </c>
      <c r="B3" s="114" t="s">
        <v>116</v>
      </c>
      <c r="C3" s="139" t="s">
        <v>130</v>
      </c>
      <c r="D3" s="127">
        <v>415</v>
      </c>
      <c r="E3" s="61">
        <v>2</v>
      </c>
      <c r="F3" s="62">
        <f>D3/E3</f>
        <v>207.5</v>
      </c>
      <c r="G3" s="62">
        <f>D3/E3</f>
        <v>207.5</v>
      </c>
      <c r="H3" s="62"/>
      <c r="I3" s="62"/>
      <c r="J3" s="76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104">
        <f>SUM(W3+V3+U3+T3+S3+R3+Q3+P3+O3+N3+M3+L3+K3+J3+I3+H3+G3+F3)</f>
        <v>415</v>
      </c>
    </row>
    <row r="4" spans="1:24" s="55" customFormat="1" ht="15.75" customHeight="1">
      <c r="A4" s="60">
        <f t="shared" ref="A4:A35" si="0">1+A3</f>
        <v>3</v>
      </c>
      <c r="B4" s="114" t="s">
        <v>109</v>
      </c>
      <c r="C4" s="139" t="s">
        <v>131</v>
      </c>
      <c r="D4" s="127">
        <v>455</v>
      </c>
      <c r="E4" s="61">
        <v>2</v>
      </c>
      <c r="F4" s="62">
        <f>D4/E4</f>
        <v>227.5</v>
      </c>
      <c r="G4" s="62">
        <f>D4/E4</f>
        <v>227.5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04">
        <f t="shared" ref="X4:X67" si="1">SUM(W4+V4+U4+T4+S4+R4+Q4+P4+O4+N4+M4+L4+K4+J4+I4+H4+G4+F4)</f>
        <v>455</v>
      </c>
    </row>
    <row r="5" spans="1:24" s="55" customFormat="1" ht="15.75" customHeight="1">
      <c r="A5" s="60">
        <f t="shared" si="0"/>
        <v>4</v>
      </c>
      <c r="B5" s="115" t="s">
        <v>58</v>
      </c>
      <c r="C5" s="139" t="s">
        <v>132</v>
      </c>
      <c r="D5" s="128">
        <v>692.69</v>
      </c>
      <c r="E5" s="64">
        <v>3</v>
      </c>
      <c r="F5" s="65">
        <v>230.89666666666699</v>
      </c>
      <c r="G5" s="65">
        <v>230.89666666666699</v>
      </c>
      <c r="H5" s="65">
        <v>230.89666666666699</v>
      </c>
      <c r="I5" s="65"/>
      <c r="J5" s="65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104">
        <f t="shared" si="1"/>
        <v>692.69000000000096</v>
      </c>
    </row>
    <row r="6" spans="1:24" s="55" customFormat="1" ht="15.75" customHeight="1">
      <c r="A6" s="60">
        <f t="shared" si="0"/>
        <v>5</v>
      </c>
      <c r="B6" s="115" t="s">
        <v>102</v>
      </c>
      <c r="C6" s="139" t="s">
        <v>138</v>
      </c>
      <c r="D6" s="128">
        <v>693.01</v>
      </c>
      <c r="E6" s="64">
        <v>3</v>
      </c>
      <c r="F6" s="65">
        <v>231.00333333333299</v>
      </c>
      <c r="G6" s="65">
        <v>231.00333333333299</v>
      </c>
      <c r="H6" s="65">
        <v>231.00333333333299</v>
      </c>
      <c r="I6" s="65"/>
      <c r="J6" s="65"/>
      <c r="K6" s="65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04">
        <f t="shared" si="1"/>
        <v>693.00999999999897</v>
      </c>
    </row>
    <row r="7" spans="1:24" s="55" customFormat="1" ht="15.75" customHeight="1">
      <c r="A7" s="60">
        <f t="shared" si="0"/>
        <v>6</v>
      </c>
      <c r="B7" s="115" t="s">
        <v>79</v>
      </c>
      <c r="C7" s="139" t="s">
        <v>133</v>
      </c>
      <c r="D7" s="128">
        <v>806</v>
      </c>
      <c r="E7" s="64">
        <v>4</v>
      </c>
      <c r="F7" s="65">
        <v>201.5</v>
      </c>
      <c r="G7" s="65">
        <v>201.5</v>
      </c>
      <c r="H7" s="65">
        <v>201.5</v>
      </c>
      <c r="I7" s="65">
        <v>201.5</v>
      </c>
      <c r="J7" s="65"/>
      <c r="K7" s="65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04">
        <f t="shared" si="1"/>
        <v>806</v>
      </c>
    </row>
    <row r="8" spans="1:24" s="55" customFormat="1" ht="15.75" customHeight="1">
      <c r="A8" s="60">
        <f t="shared" si="0"/>
        <v>7</v>
      </c>
      <c r="B8" s="115" t="s">
        <v>59</v>
      </c>
      <c r="C8" s="139" t="s">
        <v>134</v>
      </c>
      <c r="D8" s="128">
        <v>820.08</v>
      </c>
      <c r="E8" s="64">
        <v>4</v>
      </c>
      <c r="F8" s="65">
        <v>205.02</v>
      </c>
      <c r="G8" s="65">
        <v>205.02</v>
      </c>
      <c r="H8" s="65">
        <v>205.02</v>
      </c>
      <c r="I8" s="65">
        <v>205.02</v>
      </c>
      <c r="J8" s="65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04">
        <f t="shared" si="1"/>
        <v>820.08</v>
      </c>
    </row>
    <row r="9" spans="1:24" s="55" customFormat="1" ht="15.75" customHeight="1">
      <c r="A9" s="60">
        <f t="shared" si="0"/>
        <v>8</v>
      </c>
      <c r="B9" s="114" t="s">
        <v>100</v>
      </c>
      <c r="C9" s="139" t="s">
        <v>135</v>
      </c>
      <c r="D9" s="127">
        <v>833</v>
      </c>
      <c r="E9" s="61">
        <v>4</v>
      </c>
      <c r="F9" s="62">
        <f>D9/E9</f>
        <v>208.25</v>
      </c>
      <c r="G9" s="62">
        <f>D9/E9</f>
        <v>208.25</v>
      </c>
      <c r="H9" s="62">
        <f>D9/E9</f>
        <v>208.25</v>
      </c>
      <c r="I9" s="62">
        <f>D9/E9</f>
        <v>208.25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104">
        <f t="shared" si="1"/>
        <v>833</v>
      </c>
    </row>
    <row r="10" spans="1:24" s="55" customFormat="1" ht="15.75" customHeight="1">
      <c r="A10" s="60">
        <f t="shared" si="0"/>
        <v>9</v>
      </c>
      <c r="B10" s="115" t="s">
        <v>55</v>
      </c>
      <c r="C10" s="139" t="s">
        <v>136</v>
      </c>
      <c r="D10" s="128">
        <v>867.49</v>
      </c>
      <c r="E10" s="64">
        <v>4</v>
      </c>
      <c r="F10" s="65">
        <v>216.8725</v>
      </c>
      <c r="G10" s="65">
        <v>216.8725</v>
      </c>
      <c r="H10" s="65">
        <v>216.8725</v>
      </c>
      <c r="I10" s="65">
        <v>216.8725</v>
      </c>
      <c r="J10" s="65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104">
        <f t="shared" si="1"/>
        <v>867.49</v>
      </c>
    </row>
    <row r="11" spans="1:24" s="55" customFormat="1" ht="15.75" customHeight="1">
      <c r="A11" s="60">
        <f t="shared" si="0"/>
        <v>10</v>
      </c>
      <c r="B11" s="115" t="s">
        <v>104</v>
      </c>
      <c r="C11" s="139" t="s">
        <v>137</v>
      </c>
      <c r="D11" s="128">
        <v>1101.8399999999999</v>
      </c>
      <c r="E11" s="64">
        <v>5</v>
      </c>
      <c r="F11" s="65">
        <f t="shared" ref="F11:F42" si="2">D11/E11</f>
        <v>220.36799999999999</v>
      </c>
      <c r="G11" s="65">
        <f t="shared" ref="G11:G42" si="3">D11/E11</f>
        <v>220.36799999999999</v>
      </c>
      <c r="H11" s="65">
        <f t="shared" ref="H11:H42" si="4">D11/E11</f>
        <v>220.36799999999999</v>
      </c>
      <c r="I11" s="65">
        <f t="shared" ref="I11:I42" si="5">D11/E11</f>
        <v>220.36799999999999</v>
      </c>
      <c r="J11" s="65">
        <f t="shared" ref="J11:J35" si="6">D11/E11</f>
        <v>220.36799999999999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104">
        <f t="shared" si="1"/>
        <v>1101.8399999999999</v>
      </c>
    </row>
    <row r="12" spans="1:24" s="55" customFormat="1" ht="15.75" customHeight="1">
      <c r="A12" s="60">
        <f t="shared" si="0"/>
        <v>11</v>
      </c>
      <c r="B12" s="114" t="s">
        <v>36</v>
      </c>
      <c r="C12" s="139" t="s">
        <v>146</v>
      </c>
      <c r="D12" s="127">
        <v>1238</v>
      </c>
      <c r="E12" s="61">
        <v>6</v>
      </c>
      <c r="F12" s="62">
        <f t="shared" si="2"/>
        <v>206.33333333333334</v>
      </c>
      <c r="G12" s="62">
        <f t="shared" si="3"/>
        <v>206.33333333333334</v>
      </c>
      <c r="H12" s="62">
        <f t="shared" si="4"/>
        <v>206.33333333333334</v>
      </c>
      <c r="I12" s="62">
        <f t="shared" si="5"/>
        <v>206.33333333333334</v>
      </c>
      <c r="J12" s="62">
        <f t="shared" si="6"/>
        <v>206.33333333333334</v>
      </c>
      <c r="K12" s="62">
        <f t="shared" ref="K12:K35" si="7">D12/E12</f>
        <v>206.33333333333334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104">
        <f t="shared" si="1"/>
        <v>1238</v>
      </c>
    </row>
    <row r="13" spans="1:24" s="55" customFormat="1" ht="15.75" customHeight="1">
      <c r="A13" s="60">
        <f t="shared" si="0"/>
        <v>12</v>
      </c>
      <c r="B13" s="114" t="s">
        <v>120</v>
      </c>
      <c r="C13" s="139" t="s">
        <v>139</v>
      </c>
      <c r="D13" s="127">
        <v>1329</v>
      </c>
      <c r="E13" s="61">
        <v>6</v>
      </c>
      <c r="F13" s="62">
        <f t="shared" si="2"/>
        <v>221.5</v>
      </c>
      <c r="G13" s="62">
        <f t="shared" si="3"/>
        <v>221.5</v>
      </c>
      <c r="H13" s="62">
        <f t="shared" si="4"/>
        <v>221.5</v>
      </c>
      <c r="I13" s="62">
        <f t="shared" si="5"/>
        <v>221.5</v>
      </c>
      <c r="J13" s="62">
        <f t="shared" si="6"/>
        <v>221.5</v>
      </c>
      <c r="K13" s="62">
        <f t="shared" si="7"/>
        <v>221.5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104">
        <f t="shared" si="1"/>
        <v>1329</v>
      </c>
    </row>
    <row r="14" spans="1:24" s="55" customFormat="1" ht="15.75" customHeight="1">
      <c r="A14" s="60">
        <f t="shared" si="0"/>
        <v>13</v>
      </c>
      <c r="B14" s="114" t="s">
        <v>119</v>
      </c>
      <c r="C14" s="139" t="s">
        <v>140</v>
      </c>
      <c r="D14" s="127">
        <v>1392</v>
      </c>
      <c r="E14" s="61">
        <v>7</v>
      </c>
      <c r="F14" s="62">
        <f t="shared" si="2"/>
        <v>198.85714285714286</v>
      </c>
      <c r="G14" s="62">
        <f t="shared" si="3"/>
        <v>198.85714285714286</v>
      </c>
      <c r="H14" s="62">
        <f t="shared" si="4"/>
        <v>198.85714285714286</v>
      </c>
      <c r="I14" s="62">
        <f t="shared" si="5"/>
        <v>198.85714285714286</v>
      </c>
      <c r="J14" s="62">
        <f t="shared" si="6"/>
        <v>198.85714285714286</v>
      </c>
      <c r="K14" s="62">
        <f t="shared" si="7"/>
        <v>198.85714285714286</v>
      </c>
      <c r="L14" s="62">
        <f t="shared" ref="L14:L49" si="8">D14/E14</f>
        <v>198.85714285714286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104">
        <f t="shared" si="1"/>
        <v>1392</v>
      </c>
    </row>
    <row r="15" spans="1:24" s="55" customFormat="1" ht="15.75" customHeight="1">
      <c r="A15" s="60">
        <f t="shared" si="0"/>
        <v>14</v>
      </c>
      <c r="B15" s="114" t="s">
        <v>29</v>
      </c>
      <c r="C15" s="139" t="s">
        <v>141</v>
      </c>
      <c r="D15" s="127">
        <v>1603</v>
      </c>
      <c r="E15" s="61">
        <v>8</v>
      </c>
      <c r="F15" s="62">
        <f t="shared" si="2"/>
        <v>200.375</v>
      </c>
      <c r="G15" s="62">
        <f t="shared" si="3"/>
        <v>200.375</v>
      </c>
      <c r="H15" s="62">
        <f t="shared" si="4"/>
        <v>200.375</v>
      </c>
      <c r="I15" s="62">
        <f t="shared" si="5"/>
        <v>200.375</v>
      </c>
      <c r="J15" s="62">
        <f t="shared" si="6"/>
        <v>200.375</v>
      </c>
      <c r="K15" s="62">
        <f t="shared" si="7"/>
        <v>200.375</v>
      </c>
      <c r="L15" s="62">
        <f t="shared" si="8"/>
        <v>200.375</v>
      </c>
      <c r="M15" s="62">
        <f t="shared" ref="M15:M49" si="9">D15/E15</f>
        <v>200.375</v>
      </c>
      <c r="N15" s="62"/>
      <c r="O15" s="63"/>
      <c r="P15" s="63"/>
      <c r="Q15" s="63"/>
      <c r="R15" s="63"/>
      <c r="S15" s="63"/>
      <c r="T15" s="63"/>
      <c r="U15" s="63"/>
      <c r="V15" s="63"/>
      <c r="W15" s="63"/>
      <c r="X15" s="104">
        <f t="shared" si="1"/>
        <v>1603</v>
      </c>
    </row>
    <row r="16" spans="1:24" s="55" customFormat="1" ht="15.75" customHeight="1">
      <c r="A16" s="60">
        <f t="shared" si="0"/>
        <v>15</v>
      </c>
      <c r="B16" s="114" t="s">
        <v>114</v>
      </c>
      <c r="C16" s="139" t="s">
        <v>142</v>
      </c>
      <c r="D16" s="127">
        <v>1666.8</v>
      </c>
      <c r="E16" s="61">
        <v>8</v>
      </c>
      <c r="F16" s="62">
        <f t="shared" si="2"/>
        <v>208.35</v>
      </c>
      <c r="G16" s="62">
        <f t="shared" si="3"/>
        <v>208.35</v>
      </c>
      <c r="H16" s="62">
        <f t="shared" si="4"/>
        <v>208.35</v>
      </c>
      <c r="I16" s="62">
        <f t="shared" si="5"/>
        <v>208.35</v>
      </c>
      <c r="J16" s="62">
        <f t="shared" si="6"/>
        <v>208.35</v>
      </c>
      <c r="K16" s="62">
        <f t="shared" si="7"/>
        <v>208.35</v>
      </c>
      <c r="L16" s="62">
        <f t="shared" si="8"/>
        <v>208.35</v>
      </c>
      <c r="M16" s="62">
        <f t="shared" si="9"/>
        <v>208.35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104">
        <f t="shared" si="1"/>
        <v>1666.7999999999997</v>
      </c>
    </row>
    <row r="17" spans="1:24" s="55" customFormat="1" ht="15.75" customHeight="1">
      <c r="A17" s="60">
        <f t="shared" si="0"/>
        <v>16</v>
      </c>
      <c r="B17" s="114" t="s">
        <v>64</v>
      </c>
      <c r="C17" s="139" t="s">
        <v>143</v>
      </c>
      <c r="D17" s="127">
        <v>1834.92</v>
      </c>
      <c r="E17" s="61">
        <v>9</v>
      </c>
      <c r="F17" s="62">
        <f t="shared" si="2"/>
        <v>203.88</v>
      </c>
      <c r="G17" s="62">
        <f t="shared" si="3"/>
        <v>203.88</v>
      </c>
      <c r="H17" s="62">
        <f t="shared" si="4"/>
        <v>203.88</v>
      </c>
      <c r="I17" s="62">
        <f t="shared" si="5"/>
        <v>203.88</v>
      </c>
      <c r="J17" s="62">
        <f t="shared" si="6"/>
        <v>203.88</v>
      </c>
      <c r="K17" s="62">
        <f t="shared" si="7"/>
        <v>203.88</v>
      </c>
      <c r="L17" s="62">
        <f t="shared" si="8"/>
        <v>203.88</v>
      </c>
      <c r="M17" s="62">
        <f t="shared" si="9"/>
        <v>203.88</v>
      </c>
      <c r="N17" s="62">
        <f t="shared" ref="N17:N49" si="10">D17/E17</f>
        <v>203.88</v>
      </c>
      <c r="O17" s="62"/>
      <c r="P17" s="62"/>
      <c r="Q17" s="62"/>
      <c r="R17" s="62"/>
      <c r="S17" s="62"/>
      <c r="T17" s="62"/>
      <c r="U17" s="62"/>
      <c r="V17" s="62"/>
      <c r="W17" s="62"/>
      <c r="X17" s="104">
        <f t="shared" si="1"/>
        <v>1834.92</v>
      </c>
    </row>
    <row r="18" spans="1:24" s="55" customFormat="1" ht="15.75" customHeight="1">
      <c r="A18" s="60">
        <f t="shared" si="0"/>
        <v>17</v>
      </c>
      <c r="B18" s="114" t="s">
        <v>31</v>
      </c>
      <c r="C18" s="139" t="s">
        <v>144</v>
      </c>
      <c r="D18" s="127">
        <v>1848</v>
      </c>
      <c r="E18" s="61">
        <v>9</v>
      </c>
      <c r="F18" s="62">
        <f t="shared" si="2"/>
        <v>205.33333333333334</v>
      </c>
      <c r="G18" s="62">
        <f t="shared" si="3"/>
        <v>205.33333333333334</v>
      </c>
      <c r="H18" s="62">
        <f t="shared" si="4"/>
        <v>205.33333333333334</v>
      </c>
      <c r="I18" s="62">
        <f t="shared" si="5"/>
        <v>205.33333333333334</v>
      </c>
      <c r="J18" s="62">
        <f t="shared" si="6"/>
        <v>205.33333333333334</v>
      </c>
      <c r="K18" s="62">
        <f t="shared" si="7"/>
        <v>205.33333333333334</v>
      </c>
      <c r="L18" s="62">
        <f t="shared" si="8"/>
        <v>205.33333333333334</v>
      </c>
      <c r="M18" s="62">
        <f t="shared" si="9"/>
        <v>205.33333333333334</v>
      </c>
      <c r="N18" s="62">
        <f t="shared" si="10"/>
        <v>205.33333333333334</v>
      </c>
      <c r="O18" s="62"/>
      <c r="P18" s="62"/>
      <c r="Q18" s="62"/>
      <c r="R18" s="62"/>
      <c r="S18" s="62"/>
      <c r="T18" s="62"/>
      <c r="U18" s="62"/>
      <c r="V18" s="62"/>
      <c r="W18" s="62"/>
      <c r="X18" s="104">
        <f t="shared" si="1"/>
        <v>1847.9999999999998</v>
      </c>
    </row>
    <row r="19" spans="1:24" s="55" customFormat="1" ht="15.75" customHeight="1">
      <c r="A19" s="60">
        <f t="shared" si="0"/>
        <v>18</v>
      </c>
      <c r="B19" s="114" t="s">
        <v>81</v>
      </c>
      <c r="C19" s="139" t="s">
        <v>145</v>
      </c>
      <c r="D19" s="127">
        <v>1890.28</v>
      </c>
      <c r="E19" s="61">
        <v>9</v>
      </c>
      <c r="F19" s="62">
        <f t="shared" si="2"/>
        <v>210.0311111111111</v>
      </c>
      <c r="G19" s="62">
        <f t="shared" si="3"/>
        <v>210.0311111111111</v>
      </c>
      <c r="H19" s="62">
        <f t="shared" si="4"/>
        <v>210.0311111111111</v>
      </c>
      <c r="I19" s="62">
        <f t="shared" si="5"/>
        <v>210.0311111111111</v>
      </c>
      <c r="J19" s="62">
        <f t="shared" si="6"/>
        <v>210.0311111111111</v>
      </c>
      <c r="K19" s="62">
        <f t="shared" si="7"/>
        <v>210.0311111111111</v>
      </c>
      <c r="L19" s="62">
        <f t="shared" si="8"/>
        <v>210.0311111111111</v>
      </c>
      <c r="M19" s="62">
        <f t="shared" si="9"/>
        <v>210.0311111111111</v>
      </c>
      <c r="N19" s="62">
        <f t="shared" si="10"/>
        <v>210.0311111111111</v>
      </c>
      <c r="O19" s="62"/>
      <c r="P19" s="62"/>
      <c r="Q19" s="62"/>
      <c r="R19" s="62"/>
      <c r="S19" s="62"/>
      <c r="T19" s="62"/>
      <c r="U19" s="62"/>
      <c r="V19" s="62"/>
      <c r="W19" s="62"/>
      <c r="X19" s="104">
        <f t="shared" si="1"/>
        <v>1890.2800000000002</v>
      </c>
    </row>
    <row r="20" spans="1:24" s="55" customFormat="1" ht="15.75" customHeight="1">
      <c r="A20" s="60">
        <f t="shared" si="0"/>
        <v>19</v>
      </c>
      <c r="B20" s="114" t="s">
        <v>103</v>
      </c>
      <c r="C20" s="139" t="s">
        <v>147</v>
      </c>
      <c r="D20" s="127">
        <v>1944.76</v>
      </c>
      <c r="E20" s="61">
        <v>9</v>
      </c>
      <c r="F20" s="62">
        <f t="shared" si="2"/>
        <v>216.08444444444444</v>
      </c>
      <c r="G20" s="62">
        <f t="shared" si="3"/>
        <v>216.08444444444444</v>
      </c>
      <c r="H20" s="62">
        <f t="shared" si="4"/>
        <v>216.08444444444444</v>
      </c>
      <c r="I20" s="62">
        <f t="shared" si="5"/>
        <v>216.08444444444444</v>
      </c>
      <c r="J20" s="62">
        <f t="shared" si="6"/>
        <v>216.08444444444444</v>
      </c>
      <c r="K20" s="62">
        <f t="shared" si="7"/>
        <v>216.08444444444444</v>
      </c>
      <c r="L20" s="62">
        <f t="shared" si="8"/>
        <v>216.08444444444444</v>
      </c>
      <c r="M20" s="62">
        <f t="shared" si="9"/>
        <v>216.08444444444444</v>
      </c>
      <c r="N20" s="62">
        <f t="shared" si="10"/>
        <v>216.08444444444444</v>
      </c>
      <c r="O20" s="62"/>
      <c r="P20" s="62"/>
      <c r="Q20" s="62"/>
      <c r="R20" s="62"/>
      <c r="S20" s="62"/>
      <c r="T20" s="62"/>
      <c r="U20" s="62"/>
      <c r="V20" s="62"/>
      <c r="W20" s="62"/>
      <c r="X20" s="104">
        <f t="shared" si="1"/>
        <v>1944.76</v>
      </c>
    </row>
    <row r="21" spans="1:24" s="55" customFormat="1" ht="15.75" customHeight="1">
      <c r="A21" s="60">
        <f t="shared" si="0"/>
        <v>20</v>
      </c>
      <c r="B21" s="114" t="s">
        <v>39</v>
      </c>
      <c r="C21" s="139" t="s">
        <v>148</v>
      </c>
      <c r="D21" s="127">
        <v>2045</v>
      </c>
      <c r="E21" s="61">
        <v>10</v>
      </c>
      <c r="F21" s="62">
        <f t="shared" si="2"/>
        <v>204.5</v>
      </c>
      <c r="G21" s="62">
        <f t="shared" si="3"/>
        <v>204.5</v>
      </c>
      <c r="H21" s="62">
        <f t="shared" si="4"/>
        <v>204.5</v>
      </c>
      <c r="I21" s="62">
        <f t="shared" si="5"/>
        <v>204.5</v>
      </c>
      <c r="J21" s="62">
        <f t="shared" si="6"/>
        <v>204.5</v>
      </c>
      <c r="K21" s="62">
        <f t="shared" si="7"/>
        <v>204.5</v>
      </c>
      <c r="L21" s="62">
        <f t="shared" si="8"/>
        <v>204.5</v>
      </c>
      <c r="M21" s="62">
        <f t="shared" si="9"/>
        <v>204.5</v>
      </c>
      <c r="N21" s="62">
        <f t="shared" si="10"/>
        <v>204.5</v>
      </c>
      <c r="O21" s="62">
        <f t="shared" ref="O21:O49" si="11">D21/E21</f>
        <v>204.5</v>
      </c>
      <c r="P21" s="62"/>
      <c r="Q21" s="62"/>
      <c r="R21" s="62"/>
      <c r="S21" s="62"/>
      <c r="T21" s="62"/>
      <c r="U21" s="62"/>
      <c r="V21" s="62"/>
      <c r="W21" s="62"/>
      <c r="X21" s="104">
        <f t="shared" si="1"/>
        <v>2045</v>
      </c>
    </row>
    <row r="22" spans="1:24" s="55" customFormat="1" ht="15.75" customHeight="1">
      <c r="A22" s="60">
        <f t="shared" si="0"/>
        <v>21</v>
      </c>
      <c r="B22" s="114" t="s">
        <v>69</v>
      </c>
      <c r="C22" s="139" t="s">
        <v>149</v>
      </c>
      <c r="D22" s="127">
        <v>2118</v>
      </c>
      <c r="E22" s="61">
        <v>10</v>
      </c>
      <c r="F22" s="62">
        <f t="shared" si="2"/>
        <v>211.8</v>
      </c>
      <c r="G22" s="62">
        <f t="shared" si="3"/>
        <v>211.8</v>
      </c>
      <c r="H22" s="62">
        <f t="shared" si="4"/>
        <v>211.8</v>
      </c>
      <c r="I22" s="62">
        <f t="shared" si="5"/>
        <v>211.8</v>
      </c>
      <c r="J22" s="62">
        <f t="shared" si="6"/>
        <v>211.8</v>
      </c>
      <c r="K22" s="62">
        <f t="shared" si="7"/>
        <v>211.8</v>
      </c>
      <c r="L22" s="62">
        <f t="shared" si="8"/>
        <v>211.8</v>
      </c>
      <c r="M22" s="62">
        <f t="shared" si="9"/>
        <v>211.8</v>
      </c>
      <c r="N22" s="62">
        <f t="shared" si="10"/>
        <v>211.8</v>
      </c>
      <c r="O22" s="62">
        <f t="shared" si="11"/>
        <v>211.8</v>
      </c>
      <c r="P22" s="63"/>
      <c r="Q22" s="63"/>
      <c r="R22" s="63"/>
      <c r="S22" s="63"/>
      <c r="T22" s="63"/>
      <c r="U22" s="63"/>
      <c r="V22" s="63"/>
      <c r="W22" s="63"/>
      <c r="X22" s="104">
        <f t="shared" si="1"/>
        <v>2118</v>
      </c>
    </row>
    <row r="23" spans="1:24" s="55" customFormat="1" ht="15.75" customHeight="1">
      <c r="A23" s="60">
        <f t="shared" si="0"/>
        <v>22</v>
      </c>
      <c r="B23" s="115" t="s">
        <v>112</v>
      </c>
      <c r="C23" s="139" t="s">
        <v>150</v>
      </c>
      <c r="D23" s="128">
        <v>2162</v>
      </c>
      <c r="E23" s="64">
        <v>10</v>
      </c>
      <c r="F23" s="65">
        <f t="shared" si="2"/>
        <v>216.2</v>
      </c>
      <c r="G23" s="65">
        <f t="shared" si="3"/>
        <v>216.2</v>
      </c>
      <c r="H23" s="65">
        <f t="shared" si="4"/>
        <v>216.2</v>
      </c>
      <c r="I23" s="65">
        <f t="shared" si="5"/>
        <v>216.2</v>
      </c>
      <c r="J23" s="65">
        <f t="shared" si="6"/>
        <v>216.2</v>
      </c>
      <c r="K23" s="65">
        <f t="shared" si="7"/>
        <v>216.2</v>
      </c>
      <c r="L23" s="62">
        <f t="shared" si="8"/>
        <v>216.2</v>
      </c>
      <c r="M23" s="62">
        <f t="shared" si="9"/>
        <v>216.2</v>
      </c>
      <c r="N23" s="62">
        <f t="shared" si="10"/>
        <v>216.2</v>
      </c>
      <c r="O23" s="62">
        <f t="shared" si="11"/>
        <v>216.2</v>
      </c>
      <c r="P23" s="62"/>
      <c r="Q23" s="62"/>
      <c r="R23" s="62"/>
      <c r="S23" s="62"/>
      <c r="T23" s="62"/>
      <c r="U23" s="62"/>
      <c r="V23" s="62"/>
      <c r="W23" s="62"/>
      <c r="X23" s="104">
        <f t="shared" si="1"/>
        <v>2162</v>
      </c>
    </row>
    <row r="24" spans="1:24" s="55" customFormat="1" ht="15.75" customHeight="1">
      <c r="A24" s="60">
        <f t="shared" si="0"/>
        <v>23</v>
      </c>
      <c r="B24" s="114" t="s">
        <v>46</v>
      </c>
      <c r="C24" s="139" t="s">
        <v>151</v>
      </c>
      <c r="D24" s="127">
        <v>2651</v>
      </c>
      <c r="E24" s="61">
        <v>11</v>
      </c>
      <c r="F24" s="62">
        <f t="shared" si="2"/>
        <v>241</v>
      </c>
      <c r="G24" s="62">
        <f t="shared" si="3"/>
        <v>241</v>
      </c>
      <c r="H24" s="62">
        <f t="shared" si="4"/>
        <v>241</v>
      </c>
      <c r="I24" s="62">
        <f t="shared" si="5"/>
        <v>241</v>
      </c>
      <c r="J24" s="62">
        <f t="shared" si="6"/>
        <v>241</v>
      </c>
      <c r="K24" s="62">
        <f t="shared" si="7"/>
        <v>241</v>
      </c>
      <c r="L24" s="62">
        <f t="shared" si="8"/>
        <v>241</v>
      </c>
      <c r="M24" s="62">
        <f t="shared" si="9"/>
        <v>241</v>
      </c>
      <c r="N24" s="62">
        <f t="shared" si="10"/>
        <v>241</v>
      </c>
      <c r="O24" s="62">
        <f t="shared" si="11"/>
        <v>241</v>
      </c>
      <c r="P24" s="62">
        <f t="shared" ref="P24:P49" si="12">D24/E24</f>
        <v>241</v>
      </c>
      <c r="Q24" s="62"/>
      <c r="R24" s="62"/>
      <c r="S24" s="62"/>
      <c r="T24" s="62"/>
      <c r="U24" s="62"/>
      <c r="V24" s="62"/>
      <c r="W24" s="62"/>
      <c r="X24" s="104">
        <f t="shared" si="1"/>
        <v>2651</v>
      </c>
    </row>
    <row r="25" spans="1:24" s="55" customFormat="1" ht="15.75" customHeight="1">
      <c r="A25" s="60">
        <f t="shared" si="0"/>
        <v>24</v>
      </c>
      <c r="B25" s="114" t="s">
        <v>107</v>
      </c>
      <c r="C25" s="139" t="s">
        <v>152</v>
      </c>
      <c r="D25" s="127">
        <f>4456.02-1714</f>
        <v>2742.0200000000004</v>
      </c>
      <c r="E25" s="61">
        <v>11</v>
      </c>
      <c r="F25" s="62">
        <f t="shared" si="2"/>
        <v>249.27454545454549</v>
      </c>
      <c r="G25" s="62">
        <f t="shared" si="3"/>
        <v>249.27454545454549</v>
      </c>
      <c r="H25" s="62">
        <f t="shared" si="4"/>
        <v>249.27454545454549</v>
      </c>
      <c r="I25" s="62">
        <f t="shared" si="5"/>
        <v>249.27454545454549</v>
      </c>
      <c r="J25" s="62">
        <f t="shared" si="6"/>
        <v>249.27454545454549</v>
      </c>
      <c r="K25" s="62">
        <f t="shared" si="7"/>
        <v>249.27454545454549</v>
      </c>
      <c r="L25" s="62">
        <f t="shared" si="8"/>
        <v>249.27454545454549</v>
      </c>
      <c r="M25" s="62">
        <f t="shared" si="9"/>
        <v>249.27454545454549</v>
      </c>
      <c r="N25" s="62">
        <f t="shared" si="10"/>
        <v>249.27454545454549</v>
      </c>
      <c r="O25" s="62">
        <f t="shared" si="11"/>
        <v>249.27454545454549</v>
      </c>
      <c r="P25" s="62">
        <f t="shared" si="12"/>
        <v>249.27454545454549</v>
      </c>
      <c r="Q25" s="62"/>
      <c r="R25" s="62"/>
      <c r="S25" s="62"/>
      <c r="T25" s="62"/>
      <c r="U25" s="62"/>
      <c r="V25" s="62"/>
      <c r="W25" s="62"/>
      <c r="X25" s="104">
        <f t="shared" si="1"/>
        <v>2742.0200000000004</v>
      </c>
    </row>
    <row r="26" spans="1:24" s="55" customFormat="1" ht="15.75" customHeight="1">
      <c r="A26" s="60">
        <f t="shared" si="0"/>
        <v>25</v>
      </c>
      <c r="B26" s="114" t="s">
        <v>80</v>
      </c>
      <c r="C26" s="139" t="s">
        <v>153</v>
      </c>
      <c r="D26" s="127">
        <v>2775</v>
      </c>
      <c r="E26" s="61">
        <v>11</v>
      </c>
      <c r="F26" s="62">
        <f t="shared" si="2"/>
        <v>252.27272727272728</v>
      </c>
      <c r="G26" s="62">
        <f t="shared" si="3"/>
        <v>252.27272727272728</v>
      </c>
      <c r="H26" s="62">
        <f t="shared" si="4"/>
        <v>252.27272727272728</v>
      </c>
      <c r="I26" s="62">
        <f t="shared" si="5"/>
        <v>252.27272727272728</v>
      </c>
      <c r="J26" s="62">
        <f t="shared" si="6"/>
        <v>252.27272727272728</v>
      </c>
      <c r="K26" s="62">
        <f t="shared" si="7"/>
        <v>252.27272727272728</v>
      </c>
      <c r="L26" s="62">
        <f t="shared" si="8"/>
        <v>252.27272727272728</v>
      </c>
      <c r="M26" s="62">
        <f t="shared" si="9"/>
        <v>252.27272727272728</v>
      </c>
      <c r="N26" s="62">
        <f t="shared" si="10"/>
        <v>252.27272727272728</v>
      </c>
      <c r="O26" s="62">
        <f t="shared" si="11"/>
        <v>252.27272727272728</v>
      </c>
      <c r="P26" s="62">
        <f t="shared" si="12"/>
        <v>252.27272727272728</v>
      </c>
      <c r="Q26" s="62"/>
      <c r="R26" s="62"/>
      <c r="S26" s="62"/>
      <c r="T26" s="62"/>
      <c r="U26" s="62"/>
      <c r="V26" s="62"/>
      <c r="W26" s="62"/>
      <c r="X26" s="104">
        <f t="shared" si="1"/>
        <v>2775.0000000000005</v>
      </c>
    </row>
    <row r="27" spans="1:24" s="55" customFormat="1" ht="15.75" customHeight="1">
      <c r="A27" s="60">
        <f t="shared" si="0"/>
        <v>26</v>
      </c>
      <c r="B27" s="114" t="s">
        <v>106</v>
      </c>
      <c r="C27" s="139" t="s">
        <v>154</v>
      </c>
      <c r="D27" s="127">
        <v>2939</v>
      </c>
      <c r="E27" s="61">
        <v>11</v>
      </c>
      <c r="F27" s="62">
        <f t="shared" si="2"/>
        <v>267.18181818181819</v>
      </c>
      <c r="G27" s="62">
        <f t="shared" si="3"/>
        <v>267.18181818181819</v>
      </c>
      <c r="H27" s="62">
        <f t="shared" si="4"/>
        <v>267.18181818181819</v>
      </c>
      <c r="I27" s="62">
        <f t="shared" si="5"/>
        <v>267.18181818181819</v>
      </c>
      <c r="J27" s="62">
        <f t="shared" si="6"/>
        <v>267.18181818181819</v>
      </c>
      <c r="K27" s="62">
        <f t="shared" si="7"/>
        <v>267.18181818181819</v>
      </c>
      <c r="L27" s="62">
        <f t="shared" si="8"/>
        <v>267.18181818181819</v>
      </c>
      <c r="M27" s="62">
        <f t="shared" si="9"/>
        <v>267.18181818181819</v>
      </c>
      <c r="N27" s="62">
        <f t="shared" si="10"/>
        <v>267.18181818181819</v>
      </c>
      <c r="O27" s="62">
        <f t="shared" si="11"/>
        <v>267.18181818181819</v>
      </c>
      <c r="P27" s="62">
        <f t="shared" si="12"/>
        <v>267.18181818181819</v>
      </c>
      <c r="Q27" s="62"/>
      <c r="R27" s="62"/>
      <c r="S27" s="62"/>
      <c r="T27" s="62"/>
      <c r="U27" s="62"/>
      <c r="V27" s="62"/>
      <c r="W27" s="62"/>
      <c r="X27" s="104">
        <f t="shared" si="1"/>
        <v>2938.9999999999995</v>
      </c>
    </row>
    <row r="28" spans="1:24" s="55" customFormat="1" ht="15.75" customHeight="1">
      <c r="A28" s="60">
        <f t="shared" si="0"/>
        <v>27</v>
      </c>
      <c r="B28" s="114" t="s">
        <v>49</v>
      </c>
      <c r="C28" s="139" t="s">
        <v>155</v>
      </c>
      <c r="D28" s="127">
        <v>3436.49</v>
      </c>
      <c r="E28" s="61">
        <v>11</v>
      </c>
      <c r="F28" s="62">
        <f t="shared" si="2"/>
        <v>312.40818181818179</v>
      </c>
      <c r="G28" s="62">
        <f t="shared" si="3"/>
        <v>312.40818181818179</v>
      </c>
      <c r="H28" s="62">
        <f t="shared" si="4"/>
        <v>312.40818181818179</v>
      </c>
      <c r="I28" s="62">
        <f t="shared" si="5"/>
        <v>312.40818181818179</v>
      </c>
      <c r="J28" s="62">
        <f t="shared" si="6"/>
        <v>312.40818181818179</v>
      </c>
      <c r="K28" s="62">
        <f t="shared" si="7"/>
        <v>312.40818181818179</v>
      </c>
      <c r="L28" s="62">
        <f t="shared" si="8"/>
        <v>312.40818181818179</v>
      </c>
      <c r="M28" s="62">
        <f t="shared" si="9"/>
        <v>312.40818181818179</v>
      </c>
      <c r="N28" s="62">
        <f t="shared" si="10"/>
        <v>312.40818181818179</v>
      </c>
      <c r="O28" s="62">
        <f t="shared" si="11"/>
        <v>312.40818181818179</v>
      </c>
      <c r="P28" s="62">
        <f t="shared" si="12"/>
        <v>312.40818181818179</v>
      </c>
      <c r="Q28" s="62"/>
      <c r="R28" s="62"/>
      <c r="S28" s="62"/>
      <c r="T28" s="62"/>
      <c r="U28" s="62"/>
      <c r="V28" s="62"/>
      <c r="W28" s="62"/>
      <c r="X28" s="104">
        <f t="shared" si="1"/>
        <v>3436.4899999999989</v>
      </c>
    </row>
    <row r="29" spans="1:24" s="55" customFormat="1" ht="15.75" customHeight="1">
      <c r="A29" s="60">
        <f t="shared" si="0"/>
        <v>28</v>
      </c>
      <c r="B29" s="114" t="s">
        <v>42</v>
      </c>
      <c r="C29" s="139" t="s">
        <v>156</v>
      </c>
      <c r="D29" s="127">
        <v>3446.54</v>
      </c>
      <c r="E29" s="61">
        <v>11</v>
      </c>
      <c r="F29" s="62">
        <f t="shared" si="2"/>
        <v>313.32181818181817</v>
      </c>
      <c r="G29" s="62">
        <f t="shared" si="3"/>
        <v>313.32181818181817</v>
      </c>
      <c r="H29" s="62">
        <f t="shared" si="4"/>
        <v>313.32181818181817</v>
      </c>
      <c r="I29" s="62">
        <f t="shared" si="5"/>
        <v>313.32181818181817</v>
      </c>
      <c r="J29" s="62">
        <f t="shared" si="6"/>
        <v>313.32181818181817</v>
      </c>
      <c r="K29" s="62">
        <f t="shared" si="7"/>
        <v>313.32181818181817</v>
      </c>
      <c r="L29" s="62">
        <f t="shared" si="8"/>
        <v>313.32181818181817</v>
      </c>
      <c r="M29" s="62">
        <f t="shared" si="9"/>
        <v>313.32181818181817</v>
      </c>
      <c r="N29" s="62">
        <f t="shared" si="10"/>
        <v>313.32181818181817</v>
      </c>
      <c r="O29" s="62">
        <f t="shared" si="11"/>
        <v>313.32181818181817</v>
      </c>
      <c r="P29" s="62">
        <f t="shared" si="12"/>
        <v>313.32181818181817</v>
      </c>
      <c r="Q29" s="62"/>
      <c r="R29" s="62"/>
      <c r="S29" s="62"/>
      <c r="T29" s="62"/>
      <c r="U29" s="62"/>
      <c r="V29" s="62"/>
      <c r="W29" s="62"/>
      <c r="X29" s="104">
        <f t="shared" si="1"/>
        <v>3446.5400000000004</v>
      </c>
    </row>
    <row r="30" spans="1:24" s="55" customFormat="1" ht="15.75" customHeight="1">
      <c r="A30" s="60">
        <f t="shared" si="0"/>
        <v>29</v>
      </c>
      <c r="B30" s="114" t="s">
        <v>90</v>
      </c>
      <c r="C30" s="139" t="s">
        <v>157</v>
      </c>
      <c r="D30" s="127">
        <v>3562.5</v>
      </c>
      <c r="E30" s="61">
        <v>11</v>
      </c>
      <c r="F30" s="62">
        <f t="shared" si="2"/>
        <v>323.86363636363637</v>
      </c>
      <c r="G30" s="62">
        <f t="shared" si="3"/>
        <v>323.86363636363637</v>
      </c>
      <c r="H30" s="62">
        <f t="shared" si="4"/>
        <v>323.86363636363637</v>
      </c>
      <c r="I30" s="62">
        <f t="shared" si="5"/>
        <v>323.86363636363637</v>
      </c>
      <c r="J30" s="62">
        <f t="shared" si="6"/>
        <v>323.86363636363637</v>
      </c>
      <c r="K30" s="62">
        <f t="shared" si="7"/>
        <v>323.86363636363637</v>
      </c>
      <c r="L30" s="62">
        <f t="shared" si="8"/>
        <v>323.86363636363637</v>
      </c>
      <c r="M30" s="62">
        <f t="shared" si="9"/>
        <v>323.86363636363637</v>
      </c>
      <c r="N30" s="62">
        <f t="shared" si="10"/>
        <v>323.86363636363637</v>
      </c>
      <c r="O30" s="62">
        <f t="shared" si="11"/>
        <v>323.86363636363637</v>
      </c>
      <c r="P30" s="62">
        <f t="shared" si="12"/>
        <v>323.86363636363637</v>
      </c>
      <c r="Q30" s="62"/>
      <c r="R30" s="62"/>
      <c r="S30" s="62"/>
      <c r="T30" s="62"/>
      <c r="U30" s="62"/>
      <c r="V30" s="62"/>
      <c r="W30" s="62"/>
      <c r="X30" s="104">
        <f t="shared" si="1"/>
        <v>3562.5000000000009</v>
      </c>
    </row>
    <row r="31" spans="1:24" s="55" customFormat="1" ht="15.75" customHeight="1">
      <c r="A31" s="60">
        <f t="shared" si="0"/>
        <v>30</v>
      </c>
      <c r="B31" s="114" t="s">
        <v>37</v>
      </c>
      <c r="C31" s="139" t="s">
        <v>158</v>
      </c>
      <c r="D31" s="127">
        <v>4223.12</v>
      </c>
      <c r="E31" s="61">
        <v>11</v>
      </c>
      <c r="F31" s="62">
        <f t="shared" si="2"/>
        <v>383.92</v>
      </c>
      <c r="G31" s="62">
        <f t="shared" si="3"/>
        <v>383.92</v>
      </c>
      <c r="H31" s="62">
        <f t="shared" si="4"/>
        <v>383.92</v>
      </c>
      <c r="I31" s="62">
        <f t="shared" si="5"/>
        <v>383.92</v>
      </c>
      <c r="J31" s="62">
        <f t="shared" si="6"/>
        <v>383.92</v>
      </c>
      <c r="K31" s="62">
        <f t="shared" si="7"/>
        <v>383.92</v>
      </c>
      <c r="L31" s="62">
        <f t="shared" si="8"/>
        <v>383.92</v>
      </c>
      <c r="M31" s="62">
        <f t="shared" si="9"/>
        <v>383.92</v>
      </c>
      <c r="N31" s="62">
        <f t="shared" si="10"/>
        <v>383.92</v>
      </c>
      <c r="O31" s="62">
        <f t="shared" si="11"/>
        <v>383.92</v>
      </c>
      <c r="P31" s="62">
        <f t="shared" si="12"/>
        <v>383.92</v>
      </c>
      <c r="Q31" s="62"/>
      <c r="R31" s="62"/>
      <c r="S31" s="62"/>
      <c r="T31" s="62"/>
      <c r="U31" s="62"/>
      <c r="V31" s="62"/>
      <c r="W31" s="62"/>
      <c r="X31" s="104">
        <f t="shared" si="1"/>
        <v>4223.12</v>
      </c>
    </row>
    <row r="32" spans="1:24" s="55" customFormat="1" ht="15.75" customHeight="1">
      <c r="A32" s="60">
        <f t="shared" si="0"/>
        <v>31</v>
      </c>
      <c r="B32" s="114" t="s">
        <v>66</v>
      </c>
      <c r="C32" s="139" t="s">
        <v>159</v>
      </c>
      <c r="D32" s="127">
        <v>4273.28</v>
      </c>
      <c r="E32" s="61">
        <v>11</v>
      </c>
      <c r="F32" s="62">
        <f t="shared" si="2"/>
        <v>388.47999999999996</v>
      </c>
      <c r="G32" s="62">
        <f t="shared" si="3"/>
        <v>388.47999999999996</v>
      </c>
      <c r="H32" s="62">
        <f t="shared" si="4"/>
        <v>388.47999999999996</v>
      </c>
      <c r="I32" s="62">
        <f t="shared" si="5"/>
        <v>388.47999999999996</v>
      </c>
      <c r="J32" s="62">
        <f t="shared" si="6"/>
        <v>388.47999999999996</v>
      </c>
      <c r="K32" s="62">
        <f t="shared" si="7"/>
        <v>388.47999999999996</v>
      </c>
      <c r="L32" s="62">
        <f t="shared" si="8"/>
        <v>388.47999999999996</v>
      </c>
      <c r="M32" s="62">
        <f t="shared" si="9"/>
        <v>388.47999999999996</v>
      </c>
      <c r="N32" s="62">
        <f t="shared" si="10"/>
        <v>388.47999999999996</v>
      </c>
      <c r="O32" s="62">
        <f t="shared" si="11"/>
        <v>388.47999999999996</v>
      </c>
      <c r="P32" s="62">
        <f t="shared" si="12"/>
        <v>388.47999999999996</v>
      </c>
      <c r="Q32" s="62"/>
      <c r="R32" s="62"/>
      <c r="S32" s="62"/>
      <c r="T32" s="62"/>
      <c r="U32" s="62"/>
      <c r="V32" s="62"/>
      <c r="W32" s="62"/>
      <c r="X32" s="104">
        <f t="shared" si="1"/>
        <v>4273.28</v>
      </c>
    </row>
    <row r="33" spans="1:24" s="55" customFormat="1" ht="15.75" customHeight="1">
      <c r="A33" s="60">
        <f t="shared" si="0"/>
        <v>32</v>
      </c>
      <c r="B33" s="114" t="s">
        <v>65</v>
      </c>
      <c r="C33" s="139" t="s">
        <v>160</v>
      </c>
      <c r="D33" s="127">
        <v>4460.6400000000003</v>
      </c>
      <c r="E33" s="61">
        <v>11</v>
      </c>
      <c r="F33" s="62">
        <f t="shared" si="2"/>
        <v>405.51272727272732</v>
      </c>
      <c r="G33" s="62">
        <f t="shared" si="3"/>
        <v>405.51272727272732</v>
      </c>
      <c r="H33" s="62">
        <f t="shared" si="4"/>
        <v>405.51272727272732</v>
      </c>
      <c r="I33" s="62">
        <f t="shared" si="5"/>
        <v>405.51272727272732</v>
      </c>
      <c r="J33" s="62">
        <f t="shared" si="6"/>
        <v>405.51272727272732</v>
      </c>
      <c r="K33" s="62">
        <f t="shared" si="7"/>
        <v>405.51272727272732</v>
      </c>
      <c r="L33" s="62">
        <f t="shared" si="8"/>
        <v>405.51272727272732</v>
      </c>
      <c r="M33" s="62">
        <f t="shared" si="9"/>
        <v>405.51272727272732</v>
      </c>
      <c r="N33" s="62">
        <f t="shared" si="10"/>
        <v>405.51272727272732</v>
      </c>
      <c r="O33" s="62">
        <f t="shared" si="11"/>
        <v>405.51272727272732</v>
      </c>
      <c r="P33" s="62">
        <f t="shared" si="12"/>
        <v>405.51272727272732</v>
      </c>
      <c r="Q33" s="62"/>
      <c r="R33" s="62"/>
      <c r="S33" s="62"/>
      <c r="T33" s="62"/>
      <c r="U33" s="62"/>
      <c r="V33" s="62"/>
      <c r="W33" s="62"/>
      <c r="X33" s="104">
        <f t="shared" si="1"/>
        <v>4460.6400000000003</v>
      </c>
    </row>
    <row r="34" spans="1:24" s="55" customFormat="1" ht="15.75" customHeight="1">
      <c r="A34" s="60">
        <f t="shared" si="0"/>
        <v>33</v>
      </c>
      <c r="B34" s="114" t="s">
        <v>88</v>
      </c>
      <c r="C34" s="139" t="s">
        <v>161</v>
      </c>
      <c r="D34" s="127">
        <v>4773.1499999999996</v>
      </c>
      <c r="E34" s="61">
        <v>11</v>
      </c>
      <c r="F34" s="62">
        <f t="shared" si="2"/>
        <v>433.92272727272723</v>
      </c>
      <c r="G34" s="62">
        <f t="shared" si="3"/>
        <v>433.92272727272723</v>
      </c>
      <c r="H34" s="62">
        <f t="shared" si="4"/>
        <v>433.92272727272723</v>
      </c>
      <c r="I34" s="62">
        <f t="shared" si="5"/>
        <v>433.92272727272723</v>
      </c>
      <c r="J34" s="62">
        <f t="shared" si="6"/>
        <v>433.92272727272723</v>
      </c>
      <c r="K34" s="62">
        <f t="shared" si="7"/>
        <v>433.92272727272723</v>
      </c>
      <c r="L34" s="62">
        <f t="shared" si="8"/>
        <v>433.92272727272723</v>
      </c>
      <c r="M34" s="62">
        <f t="shared" si="9"/>
        <v>433.92272727272723</v>
      </c>
      <c r="N34" s="62">
        <f t="shared" si="10"/>
        <v>433.92272727272723</v>
      </c>
      <c r="O34" s="62">
        <f t="shared" si="11"/>
        <v>433.92272727272723</v>
      </c>
      <c r="P34" s="62">
        <f t="shared" si="12"/>
        <v>433.92272727272723</v>
      </c>
      <c r="Q34" s="62"/>
      <c r="R34" s="62"/>
      <c r="S34" s="62"/>
      <c r="T34" s="62"/>
      <c r="U34" s="62"/>
      <c r="V34" s="62"/>
      <c r="W34" s="62"/>
      <c r="X34" s="104">
        <f t="shared" si="1"/>
        <v>4773.1499999999996</v>
      </c>
    </row>
    <row r="35" spans="1:24" s="55" customFormat="1" ht="15.75" customHeight="1" thickBot="1">
      <c r="A35" s="66">
        <f t="shared" si="0"/>
        <v>34</v>
      </c>
      <c r="B35" s="116" t="s">
        <v>78</v>
      </c>
      <c r="C35" s="145" t="s">
        <v>162</v>
      </c>
      <c r="D35" s="129">
        <v>4866.96</v>
      </c>
      <c r="E35" s="67">
        <v>11</v>
      </c>
      <c r="F35" s="68">
        <f t="shared" si="2"/>
        <v>442.45090909090908</v>
      </c>
      <c r="G35" s="68">
        <f t="shared" si="3"/>
        <v>442.45090909090908</v>
      </c>
      <c r="H35" s="68">
        <f t="shared" si="4"/>
        <v>442.45090909090908</v>
      </c>
      <c r="I35" s="68">
        <f t="shared" si="5"/>
        <v>442.45090909090908</v>
      </c>
      <c r="J35" s="68">
        <f t="shared" si="6"/>
        <v>442.45090909090908</v>
      </c>
      <c r="K35" s="68">
        <f t="shared" si="7"/>
        <v>442.45090909090908</v>
      </c>
      <c r="L35" s="68">
        <f t="shared" si="8"/>
        <v>442.45090909090908</v>
      </c>
      <c r="M35" s="68">
        <f t="shared" si="9"/>
        <v>442.45090909090908</v>
      </c>
      <c r="N35" s="68">
        <f t="shared" si="10"/>
        <v>442.45090909090908</v>
      </c>
      <c r="O35" s="68">
        <f t="shared" si="11"/>
        <v>442.45090909090908</v>
      </c>
      <c r="P35" s="68">
        <f t="shared" si="12"/>
        <v>442.45090909090908</v>
      </c>
      <c r="Q35" s="68"/>
      <c r="R35" s="68"/>
      <c r="S35" s="68"/>
      <c r="T35" s="68"/>
      <c r="U35" s="68"/>
      <c r="V35" s="68"/>
      <c r="W35" s="68"/>
      <c r="X35" s="105">
        <f t="shared" si="1"/>
        <v>4866.9599999999991</v>
      </c>
    </row>
    <row r="36" spans="1:24" s="55" customFormat="1" ht="15.75" customHeight="1">
      <c r="A36" s="84">
        <v>1</v>
      </c>
      <c r="B36" s="144" t="s">
        <v>83</v>
      </c>
      <c r="C36" s="140" t="s">
        <v>163</v>
      </c>
      <c r="D36" s="130">
        <v>5298.58</v>
      </c>
      <c r="E36" s="69">
        <v>15</v>
      </c>
      <c r="F36" s="70">
        <f t="shared" si="2"/>
        <v>353.23866666666669</v>
      </c>
      <c r="G36" s="70">
        <f t="shared" si="3"/>
        <v>353.23866666666669</v>
      </c>
      <c r="H36" s="70">
        <f t="shared" si="4"/>
        <v>353.23866666666669</v>
      </c>
      <c r="I36" s="70">
        <f t="shared" si="5"/>
        <v>353.23866666666669</v>
      </c>
      <c r="J36" s="70"/>
      <c r="K36" s="70"/>
      <c r="L36" s="70">
        <f t="shared" si="8"/>
        <v>353.23866666666669</v>
      </c>
      <c r="M36" s="70">
        <f t="shared" si="9"/>
        <v>353.23866666666669</v>
      </c>
      <c r="N36" s="70">
        <f t="shared" si="10"/>
        <v>353.23866666666669</v>
      </c>
      <c r="O36" s="70">
        <f t="shared" si="11"/>
        <v>353.23866666666669</v>
      </c>
      <c r="P36" s="70">
        <f t="shared" si="12"/>
        <v>353.23866666666669</v>
      </c>
      <c r="Q36" s="70">
        <f t="shared" ref="Q36:Q49" si="13">D36/E36</f>
        <v>353.23866666666669</v>
      </c>
      <c r="R36" s="70">
        <f t="shared" ref="R36:R49" si="14">D36/E36</f>
        <v>353.23866666666669</v>
      </c>
      <c r="S36" s="70">
        <f t="shared" ref="S36:S49" si="15">D36/E36</f>
        <v>353.23866666666669</v>
      </c>
      <c r="T36" s="70">
        <f t="shared" ref="T36:T49" si="16">D36/E36</f>
        <v>353.23866666666669</v>
      </c>
      <c r="U36" s="70">
        <f t="shared" ref="U36:U49" si="17">D36/E36</f>
        <v>353.23866666666669</v>
      </c>
      <c r="V36" s="70">
        <f t="shared" ref="V36:V49" si="18">D36/E36</f>
        <v>353.23866666666669</v>
      </c>
      <c r="W36" s="70"/>
      <c r="X36" s="100">
        <f t="shared" si="1"/>
        <v>5298.5800000000017</v>
      </c>
    </row>
    <row r="37" spans="1:24" s="55" customFormat="1" ht="15.75" customHeight="1">
      <c r="A37" s="77">
        <f>1+A36</f>
        <v>2</v>
      </c>
      <c r="B37" s="117" t="s">
        <v>45</v>
      </c>
      <c r="C37" s="140" t="s">
        <v>164</v>
      </c>
      <c r="D37" s="131">
        <v>5396.47</v>
      </c>
      <c r="E37" s="71">
        <v>15</v>
      </c>
      <c r="F37" s="72">
        <f t="shared" si="2"/>
        <v>359.7646666666667</v>
      </c>
      <c r="G37" s="72">
        <f t="shared" si="3"/>
        <v>359.7646666666667</v>
      </c>
      <c r="H37" s="72">
        <f t="shared" si="4"/>
        <v>359.7646666666667</v>
      </c>
      <c r="I37" s="72">
        <f t="shared" si="5"/>
        <v>359.7646666666667</v>
      </c>
      <c r="J37" s="72"/>
      <c r="K37" s="72"/>
      <c r="L37" s="72">
        <f t="shared" si="8"/>
        <v>359.7646666666667</v>
      </c>
      <c r="M37" s="72">
        <f t="shared" si="9"/>
        <v>359.7646666666667</v>
      </c>
      <c r="N37" s="72">
        <f t="shared" si="10"/>
        <v>359.7646666666667</v>
      </c>
      <c r="O37" s="72">
        <f t="shared" si="11"/>
        <v>359.7646666666667</v>
      </c>
      <c r="P37" s="72">
        <f t="shared" si="12"/>
        <v>359.7646666666667</v>
      </c>
      <c r="Q37" s="72">
        <f t="shared" si="13"/>
        <v>359.7646666666667</v>
      </c>
      <c r="R37" s="72">
        <f t="shared" si="14"/>
        <v>359.7646666666667</v>
      </c>
      <c r="S37" s="72">
        <f t="shared" si="15"/>
        <v>359.7646666666667</v>
      </c>
      <c r="T37" s="72">
        <f t="shared" si="16"/>
        <v>359.7646666666667</v>
      </c>
      <c r="U37" s="72">
        <f t="shared" si="17"/>
        <v>359.7646666666667</v>
      </c>
      <c r="V37" s="72">
        <f t="shared" si="18"/>
        <v>359.7646666666667</v>
      </c>
      <c r="W37" s="72"/>
      <c r="X37" s="101">
        <f t="shared" si="1"/>
        <v>5396.4700000000021</v>
      </c>
    </row>
    <row r="38" spans="1:24" s="55" customFormat="1" ht="15.75" customHeight="1">
      <c r="A38" s="77">
        <f t="shared" ref="A38:A57" si="19">1+A37</f>
        <v>3</v>
      </c>
      <c r="B38" s="117" t="s">
        <v>108</v>
      </c>
      <c r="C38" s="140" t="s">
        <v>165</v>
      </c>
      <c r="D38" s="131">
        <v>5538.23</v>
      </c>
      <c r="E38" s="71">
        <v>15</v>
      </c>
      <c r="F38" s="72">
        <f t="shared" si="2"/>
        <v>369.21533333333332</v>
      </c>
      <c r="G38" s="72">
        <f t="shared" si="3"/>
        <v>369.21533333333332</v>
      </c>
      <c r="H38" s="72">
        <f t="shared" si="4"/>
        <v>369.21533333333332</v>
      </c>
      <c r="I38" s="72">
        <f t="shared" si="5"/>
        <v>369.21533333333332</v>
      </c>
      <c r="J38" s="72"/>
      <c r="K38" s="72"/>
      <c r="L38" s="72">
        <f t="shared" si="8"/>
        <v>369.21533333333332</v>
      </c>
      <c r="M38" s="72">
        <f t="shared" si="9"/>
        <v>369.21533333333332</v>
      </c>
      <c r="N38" s="72">
        <f t="shared" si="10"/>
        <v>369.21533333333332</v>
      </c>
      <c r="O38" s="72">
        <f t="shared" si="11"/>
        <v>369.21533333333332</v>
      </c>
      <c r="P38" s="72">
        <f t="shared" si="12"/>
        <v>369.21533333333332</v>
      </c>
      <c r="Q38" s="72">
        <f t="shared" si="13"/>
        <v>369.21533333333332</v>
      </c>
      <c r="R38" s="72">
        <f t="shared" si="14"/>
        <v>369.21533333333332</v>
      </c>
      <c r="S38" s="72">
        <f t="shared" si="15"/>
        <v>369.21533333333332</v>
      </c>
      <c r="T38" s="72">
        <f t="shared" si="16"/>
        <v>369.21533333333332</v>
      </c>
      <c r="U38" s="72">
        <f t="shared" si="17"/>
        <v>369.21533333333332</v>
      </c>
      <c r="V38" s="72">
        <f t="shared" si="18"/>
        <v>369.21533333333332</v>
      </c>
      <c r="W38" s="72"/>
      <c r="X38" s="101">
        <f t="shared" si="1"/>
        <v>5538.2300000000014</v>
      </c>
    </row>
    <row r="39" spans="1:24" s="55" customFormat="1" ht="15.75" customHeight="1">
      <c r="A39" s="77">
        <f t="shared" si="19"/>
        <v>4</v>
      </c>
      <c r="B39" s="117" t="s">
        <v>87</v>
      </c>
      <c r="C39" s="140" t="s">
        <v>166</v>
      </c>
      <c r="D39" s="131">
        <v>5737.16</v>
      </c>
      <c r="E39" s="71">
        <v>15</v>
      </c>
      <c r="F39" s="72">
        <f t="shared" si="2"/>
        <v>382.47733333333332</v>
      </c>
      <c r="G39" s="72">
        <f t="shared" si="3"/>
        <v>382.47733333333332</v>
      </c>
      <c r="H39" s="72">
        <f t="shared" si="4"/>
        <v>382.47733333333332</v>
      </c>
      <c r="I39" s="72">
        <f t="shared" si="5"/>
        <v>382.47733333333332</v>
      </c>
      <c r="J39" s="72"/>
      <c r="K39" s="72"/>
      <c r="L39" s="72">
        <f t="shared" si="8"/>
        <v>382.47733333333332</v>
      </c>
      <c r="M39" s="72">
        <f t="shared" si="9"/>
        <v>382.47733333333332</v>
      </c>
      <c r="N39" s="72">
        <f t="shared" si="10"/>
        <v>382.47733333333332</v>
      </c>
      <c r="O39" s="72">
        <f t="shared" si="11"/>
        <v>382.47733333333332</v>
      </c>
      <c r="P39" s="72">
        <f t="shared" si="12"/>
        <v>382.47733333333332</v>
      </c>
      <c r="Q39" s="72">
        <f t="shared" si="13"/>
        <v>382.47733333333332</v>
      </c>
      <c r="R39" s="72">
        <f t="shared" si="14"/>
        <v>382.47733333333332</v>
      </c>
      <c r="S39" s="72">
        <f t="shared" si="15"/>
        <v>382.47733333333332</v>
      </c>
      <c r="T39" s="72">
        <f t="shared" si="16"/>
        <v>382.47733333333332</v>
      </c>
      <c r="U39" s="72">
        <f t="shared" si="17"/>
        <v>382.47733333333332</v>
      </c>
      <c r="V39" s="72">
        <f t="shared" si="18"/>
        <v>382.47733333333332</v>
      </c>
      <c r="W39" s="72"/>
      <c r="X39" s="101">
        <f t="shared" si="1"/>
        <v>5737.16</v>
      </c>
    </row>
    <row r="40" spans="1:24" s="55" customFormat="1" ht="15.75" customHeight="1">
      <c r="A40" s="77">
        <f t="shared" si="19"/>
        <v>5</v>
      </c>
      <c r="B40" s="117" t="s">
        <v>40</v>
      </c>
      <c r="C40" s="140" t="s">
        <v>167</v>
      </c>
      <c r="D40" s="131">
        <v>5815.96</v>
      </c>
      <c r="E40" s="71">
        <v>15</v>
      </c>
      <c r="F40" s="72">
        <f t="shared" si="2"/>
        <v>387.73066666666665</v>
      </c>
      <c r="G40" s="72">
        <f t="shared" si="3"/>
        <v>387.73066666666665</v>
      </c>
      <c r="H40" s="72">
        <f t="shared" si="4"/>
        <v>387.73066666666665</v>
      </c>
      <c r="I40" s="72">
        <f t="shared" si="5"/>
        <v>387.73066666666665</v>
      </c>
      <c r="J40" s="72"/>
      <c r="K40" s="72"/>
      <c r="L40" s="72">
        <f t="shared" si="8"/>
        <v>387.73066666666665</v>
      </c>
      <c r="M40" s="72">
        <f t="shared" si="9"/>
        <v>387.73066666666665</v>
      </c>
      <c r="N40" s="72">
        <f t="shared" si="10"/>
        <v>387.73066666666665</v>
      </c>
      <c r="O40" s="72">
        <f t="shared" si="11"/>
        <v>387.73066666666665</v>
      </c>
      <c r="P40" s="72">
        <f t="shared" si="12"/>
        <v>387.73066666666665</v>
      </c>
      <c r="Q40" s="72">
        <f t="shared" si="13"/>
        <v>387.73066666666665</v>
      </c>
      <c r="R40" s="72">
        <f t="shared" si="14"/>
        <v>387.73066666666665</v>
      </c>
      <c r="S40" s="72">
        <f t="shared" si="15"/>
        <v>387.73066666666665</v>
      </c>
      <c r="T40" s="72">
        <f t="shared" si="16"/>
        <v>387.73066666666665</v>
      </c>
      <c r="U40" s="72">
        <f t="shared" si="17"/>
        <v>387.73066666666665</v>
      </c>
      <c r="V40" s="72">
        <f t="shared" si="18"/>
        <v>387.73066666666665</v>
      </c>
      <c r="W40" s="72"/>
      <c r="X40" s="101">
        <f t="shared" si="1"/>
        <v>5815.9599999999991</v>
      </c>
    </row>
    <row r="41" spans="1:24" s="55" customFormat="1" ht="15.75" customHeight="1">
      <c r="A41" s="77">
        <f t="shared" si="19"/>
        <v>6</v>
      </c>
      <c r="B41" s="117" t="s">
        <v>41</v>
      </c>
      <c r="C41" s="140" t="s">
        <v>168</v>
      </c>
      <c r="D41" s="131">
        <v>5902.73</v>
      </c>
      <c r="E41" s="71">
        <v>15</v>
      </c>
      <c r="F41" s="72">
        <f t="shared" si="2"/>
        <v>393.51533333333333</v>
      </c>
      <c r="G41" s="72">
        <f t="shared" si="3"/>
        <v>393.51533333333333</v>
      </c>
      <c r="H41" s="72">
        <f t="shared" si="4"/>
        <v>393.51533333333333</v>
      </c>
      <c r="I41" s="72">
        <f t="shared" si="5"/>
        <v>393.51533333333333</v>
      </c>
      <c r="J41" s="72"/>
      <c r="K41" s="72"/>
      <c r="L41" s="72">
        <f t="shared" si="8"/>
        <v>393.51533333333333</v>
      </c>
      <c r="M41" s="72">
        <f t="shared" si="9"/>
        <v>393.51533333333333</v>
      </c>
      <c r="N41" s="72">
        <f t="shared" si="10"/>
        <v>393.51533333333333</v>
      </c>
      <c r="O41" s="72">
        <f t="shared" si="11"/>
        <v>393.51533333333333</v>
      </c>
      <c r="P41" s="72">
        <f t="shared" si="12"/>
        <v>393.51533333333333</v>
      </c>
      <c r="Q41" s="72">
        <f t="shared" si="13"/>
        <v>393.51533333333333</v>
      </c>
      <c r="R41" s="72">
        <f t="shared" si="14"/>
        <v>393.51533333333333</v>
      </c>
      <c r="S41" s="72">
        <f t="shared" si="15"/>
        <v>393.51533333333333</v>
      </c>
      <c r="T41" s="72">
        <f t="shared" si="16"/>
        <v>393.51533333333333</v>
      </c>
      <c r="U41" s="72">
        <f t="shared" si="17"/>
        <v>393.51533333333333</v>
      </c>
      <c r="V41" s="72">
        <f t="shared" si="18"/>
        <v>393.51533333333333</v>
      </c>
      <c r="W41" s="72"/>
      <c r="X41" s="101">
        <f t="shared" si="1"/>
        <v>5902.7300000000014</v>
      </c>
    </row>
    <row r="42" spans="1:24" s="55" customFormat="1" ht="15.75" customHeight="1">
      <c r="A42" s="77">
        <f t="shared" si="19"/>
        <v>7</v>
      </c>
      <c r="B42" s="117" t="s">
        <v>89</v>
      </c>
      <c r="C42" s="140" t="s">
        <v>169</v>
      </c>
      <c r="D42" s="131">
        <v>6063.11</v>
      </c>
      <c r="E42" s="71">
        <v>15</v>
      </c>
      <c r="F42" s="72">
        <f t="shared" si="2"/>
        <v>404.20733333333334</v>
      </c>
      <c r="G42" s="72">
        <f t="shared" si="3"/>
        <v>404.20733333333334</v>
      </c>
      <c r="H42" s="72">
        <f t="shared" si="4"/>
        <v>404.20733333333334</v>
      </c>
      <c r="I42" s="72">
        <f t="shared" si="5"/>
        <v>404.20733333333334</v>
      </c>
      <c r="J42" s="72"/>
      <c r="K42" s="72"/>
      <c r="L42" s="72">
        <f t="shared" si="8"/>
        <v>404.20733333333334</v>
      </c>
      <c r="M42" s="72">
        <f t="shared" si="9"/>
        <v>404.20733333333334</v>
      </c>
      <c r="N42" s="72">
        <f t="shared" si="10"/>
        <v>404.20733333333334</v>
      </c>
      <c r="O42" s="72">
        <f t="shared" si="11"/>
        <v>404.20733333333334</v>
      </c>
      <c r="P42" s="72">
        <f t="shared" si="12"/>
        <v>404.20733333333334</v>
      </c>
      <c r="Q42" s="72">
        <f t="shared" si="13"/>
        <v>404.20733333333334</v>
      </c>
      <c r="R42" s="72">
        <f t="shared" si="14"/>
        <v>404.20733333333334</v>
      </c>
      <c r="S42" s="72">
        <f t="shared" si="15"/>
        <v>404.20733333333334</v>
      </c>
      <c r="T42" s="72">
        <f t="shared" si="16"/>
        <v>404.20733333333334</v>
      </c>
      <c r="U42" s="72">
        <f t="shared" si="17"/>
        <v>404.20733333333334</v>
      </c>
      <c r="V42" s="72">
        <f t="shared" si="18"/>
        <v>404.20733333333334</v>
      </c>
      <c r="W42" s="72"/>
      <c r="X42" s="101">
        <f t="shared" si="1"/>
        <v>6063.1100000000015</v>
      </c>
    </row>
    <row r="43" spans="1:24" s="55" customFormat="1" ht="15.75" customHeight="1">
      <c r="A43" s="77">
        <f t="shared" si="19"/>
        <v>8</v>
      </c>
      <c r="B43" s="117" t="s">
        <v>97</v>
      </c>
      <c r="C43" s="140" t="s">
        <v>170</v>
      </c>
      <c r="D43" s="131">
        <v>6085.08</v>
      </c>
      <c r="E43" s="71">
        <v>15</v>
      </c>
      <c r="F43" s="72">
        <f t="shared" ref="F43:F73" si="20">D43/E43</f>
        <v>405.67199999999997</v>
      </c>
      <c r="G43" s="72">
        <f t="shared" ref="G43:G73" si="21">D43/E43</f>
        <v>405.67199999999997</v>
      </c>
      <c r="H43" s="72">
        <f t="shared" ref="H43:H73" si="22">D43/E43</f>
        <v>405.67199999999997</v>
      </c>
      <c r="I43" s="72">
        <f t="shared" ref="I43:I73" si="23">D43/E43</f>
        <v>405.67199999999997</v>
      </c>
      <c r="J43" s="72"/>
      <c r="K43" s="72"/>
      <c r="L43" s="72">
        <f t="shared" si="8"/>
        <v>405.67199999999997</v>
      </c>
      <c r="M43" s="72">
        <f t="shared" si="9"/>
        <v>405.67199999999997</v>
      </c>
      <c r="N43" s="72">
        <f t="shared" si="10"/>
        <v>405.67199999999997</v>
      </c>
      <c r="O43" s="72">
        <f t="shared" si="11"/>
        <v>405.67199999999997</v>
      </c>
      <c r="P43" s="72">
        <f t="shared" si="12"/>
        <v>405.67199999999997</v>
      </c>
      <c r="Q43" s="72">
        <f t="shared" si="13"/>
        <v>405.67199999999997</v>
      </c>
      <c r="R43" s="72">
        <f t="shared" si="14"/>
        <v>405.67199999999997</v>
      </c>
      <c r="S43" s="72">
        <f t="shared" si="15"/>
        <v>405.67199999999997</v>
      </c>
      <c r="T43" s="72">
        <f t="shared" si="16"/>
        <v>405.67199999999997</v>
      </c>
      <c r="U43" s="72">
        <f t="shared" si="17"/>
        <v>405.67199999999997</v>
      </c>
      <c r="V43" s="72">
        <f t="shared" si="18"/>
        <v>405.67199999999997</v>
      </c>
      <c r="W43" s="72"/>
      <c r="X43" s="101">
        <f t="shared" si="1"/>
        <v>6085.0799999999981</v>
      </c>
    </row>
    <row r="44" spans="1:24" s="55" customFormat="1" ht="15.75" customHeight="1">
      <c r="A44" s="77">
        <f t="shared" si="19"/>
        <v>9</v>
      </c>
      <c r="B44" s="117" t="s">
        <v>68</v>
      </c>
      <c r="C44" s="140" t="s">
        <v>171</v>
      </c>
      <c r="D44" s="131">
        <v>6263.18</v>
      </c>
      <c r="E44" s="71">
        <v>15</v>
      </c>
      <c r="F44" s="72">
        <f t="shared" si="20"/>
        <v>417.54533333333336</v>
      </c>
      <c r="G44" s="72">
        <f t="shared" si="21"/>
        <v>417.54533333333336</v>
      </c>
      <c r="H44" s="72">
        <f t="shared" si="22"/>
        <v>417.54533333333336</v>
      </c>
      <c r="I44" s="72">
        <f t="shared" si="23"/>
        <v>417.54533333333336</v>
      </c>
      <c r="J44" s="72"/>
      <c r="K44" s="72"/>
      <c r="L44" s="72">
        <f t="shared" si="8"/>
        <v>417.54533333333336</v>
      </c>
      <c r="M44" s="72">
        <f t="shared" si="9"/>
        <v>417.54533333333336</v>
      </c>
      <c r="N44" s="72">
        <f t="shared" si="10"/>
        <v>417.54533333333336</v>
      </c>
      <c r="O44" s="72">
        <f t="shared" si="11"/>
        <v>417.54533333333336</v>
      </c>
      <c r="P44" s="72">
        <f t="shared" si="12"/>
        <v>417.54533333333336</v>
      </c>
      <c r="Q44" s="72">
        <f t="shared" si="13"/>
        <v>417.54533333333336</v>
      </c>
      <c r="R44" s="72">
        <f t="shared" si="14"/>
        <v>417.54533333333336</v>
      </c>
      <c r="S44" s="72">
        <f t="shared" si="15"/>
        <v>417.54533333333336</v>
      </c>
      <c r="T44" s="72">
        <f t="shared" si="16"/>
        <v>417.54533333333336</v>
      </c>
      <c r="U44" s="72">
        <f t="shared" si="17"/>
        <v>417.54533333333336</v>
      </c>
      <c r="V44" s="72">
        <f t="shared" si="18"/>
        <v>417.54533333333336</v>
      </c>
      <c r="W44" s="72"/>
      <c r="X44" s="101">
        <f t="shared" si="1"/>
        <v>6263.1800000000012</v>
      </c>
    </row>
    <row r="45" spans="1:24" s="55" customFormat="1" ht="15.75" customHeight="1">
      <c r="A45" s="77">
        <f t="shared" si="19"/>
        <v>10</v>
      </c>
      <c r="B45" s="117" t="s">
        <v>115</v>
      </c>
      <c r="C45" s="140" t="s">
        <v>172</v>
      </c>
      <c r="D45" s="131">
        <v>6267.56</v>
      </c>
      <c r="E45" s="71">
        <v>15</v>
      </c>
      <c r="F45" s="72">
        <f t="shared" si="20"/>
        <v>417.83733333333333</v>
      </c>
      <c r="G45" s="72">
        <f t="shared" si="21"/>
        <v>417.83733333333333</v>
      </c>
      <c r="H45" s="72">
        <f t="shared" si="22"/>
        <v>417.83733333333333</v>
      </c>
      <c r="I45" s="72">
        <f t="shared" si="23"/>
        <v>417.83733333333333</v>
      </c>
      <c r="J45" s="72"/>
      <c r="K45" s="72"/>
      <c r="L45" s="72">
        <f t="shared" si="8"/>
        <v>417.83733333333333</v>
      </c>
      <c r="M45" s="72">
        <f t="shared" si="9"/>
        <v>417.83733333333333</v>
      </c>
      <c r="N45" s="72">
        <f t="shared" si="10"/>
        <v>417.83733333333333</v>
      </c>
      <c r="O45" s="72">
        <f t="shared" si="11"/>
        <v>417.83733333333333</v>
      </c>
      <c r="P45" s="72">
        <f t="shared" si="12"/>
        <v>417.83733333333333</v>
      </c>
      <c r="Q45" s="72">
        <f t="shared" si="13"/>
        <v>417.83733333333333</v>
      </c>
      <c r="R45" s="72">
        <f t="shared" si="14"/>
        <v>417.83733333333333</v>
      </c>
      <c r="S45" s="72">
        <f t="shared" si="15"/>
        <v>417.83733333333333</v>
      </c>
      <c r="T45" s="72">
        <f t="shared" si="16"/>
        <v>417.83733333333333</v>
      </c>
      <c r="U45" s="72">
        <f t="shared" si="17"/>
        <v>417.83733333333333</v>
      </c>
      <c r="V45" s="72">
        <f t="shared" si="18"/>
        <v>417.83733333333333</v>
      </c>
      <c r="W45" s="72"/>
      <c r="X45" s="101">
        <f t="shared" si="1"/>
        <v>6267.5599999999977</v>
      </c>
    </row>
    <row r="46" spans="1:24" s="55" customFormat="1" ht="15.75" customHeight="1">
      <c r="A46" s="77">
        <f t="shared" si="19"/>
        <v>11</v>
      </c>
      <c r="B46" s="117" t="s">
        <v>67</v>
      </c>
      <c r="C46" s="140" t="s">
        <v>173</v>
      </c>
      <c r="D46" s="131">
        <v>6446.45</v>
      </c>
      <c r="E46" s="71">
        <v>15</v>
      </c>
      <c r="F46" s="72">
        <f t="shared" si="20"/>
        <v>429.76333333333332</v>
      </c>
      <c r="G46" s="72">
        <f t="shared" si="21"/>
        <v>429.76333333333332</v>
      </c>
      <c r="H46" s="72">
        <f t="shared" si="22"/>
        <v>429.76333333333332</v>
      </c>
      <c r="I46" s="72">
        <f t="shared" si="23"/>
        <v>429.76333333333332</v>
      </c>
      <c r="J46" s="72"/>
      <c r="K46" s="72"/>
      <c r="L46" s="72">
        <f t="shared" si="8"/>
        <v>429.76333333333332</v>
      </c>
      <c r="M46" s="72">
        <f t="shared" si="9"/>
        <v>429.76333333333332</v>
      </c>
      <c r="N46" s="72">
        <f t="shared" si="10"/>
        <v>429.76333333333332</v>
      </c>
      <c r="O46" s="72">
        <f t="shared" si="11"/>
        <v>429.76333333333332</v>
      </c>
      <c r="P46" s="72">
        <f t="shared" si="12"/>
        <v>429.76333333333332</v>
      </c>
      <c r="Q46" s="72">
        <f t="shared" si="13"/>
        <v>429.76333333333332</v>
      </c>
      <c r="R46" s="72">
        <f t="shared" si="14"/>
        <v>429.76333333333332</v>
      </c>
      <c r="S46" s="72">
        <f t="shared" si="15"/>
        <v>429.76333333333332</v>
      </c>
      <c r="T46" s="72">
        <f t="shared" si="16"/>
        <v>429.76333333333332</v>
      </c>
      <c r="U46" s="72">
        <f t="shared" si="17"/>
        <v>429.76333333333332</v>
      </c>
      <c r="V46" s="72">
        <f t="shared" si="18"/>
        <v>429.76333333333332</v>
      </c>
      <c r="W46" s="72"/>
      <c r="X46" s="101">
        <f t="shared" si="1"/>
        <v>6446.45</v>
      </c>
    </row>
    <row r="47" spans="1:24" s="55" customFormat="1" ht="15.75" customHeight="1">
      <c r="A47" s="77">
        <f t="shared" si="19"/>
        <v>12</v>
      </c>
      <c r="B47" s="117" t="s">
        <v>121</v>
      </c>
      <c r="C47" s="140" t="s">
        <v>174</v>
      </c>
      <c r="D47" s="131">
        <f>10818.93-4297</f>
        <v>6521.93</v>
      </c>
      <c r="E47" s="71">
        <v>18</v>
      </c>
      <c r="F47" s="72">
        <v>434.8</v>
      </c>
      <c r="G47" s="72">
        <v>434.8</v>
      </c>
      <c r="H47" s="72">
        <v>434.8</v>
      </c>
      <c r="I47" s="72">
        <v>434.8</v>
      </c>
      <c r="J47" s="72"/>
      <c r="K47" s="72"/>
      <c r="L47" s="72">
        <v>434.8</v>
      </c>
      <c r="M47" s="72">
        <v>434.8</v>
      </c>
      <c r="N47" s="72">
        <v>434.8</v>
      </c>
      <c r="O47" s="72">
        <v>434.8</v>
      </c>
      <c r="P47" s="72">
        <v>434.79</v>
      </c>
      <c r="Q47" s="72">
        <v>434.79</v>
      </c>
      <c r="R47" s="72">
        <v>434.79</v>
      </c>
      <c r="S47" s="72">
        <v>434.79</v>
      </c>
      <c r="T47" s="72">
        <v>434.79</v>
      </c>
      <c r="U47" s="72">
        <v>434.79</v>
      </c>
      <c r="V47" s="72">
        <v>434.79</v>
      </c>
      <c r="W47" s="72"/>
      <c r="X47" s="101">
        <f t="shared" si="1"/>
        <v>6521.9300000000012</v>
      </c>
    </row>
    <row r="48" spans="1:24" s="55" customFormat="1" ht="15.75" customHeight="1">
      <c r="A48" s="77">
        <f t="shared" si="19"/>
        <v>13</v>
      </c>
      <c r="B48" s="117" t="s">
        <v>56</v>
      </c>
      <c r="C48" s="140" t="s">
        <v>175</v>
      </c>
      <c r="D48" s="131">
        <v>6825.99</v>
      </c>
      <c r="E48" s="71">
        <v>15</v>
      </c>
      <c r="F48" s="72">
        <f t="shared" si="20"/>
        <v>455.06599999999997</v>
      </c>
      <c r="G48" s="72">
        <f t="shared" si="21"/>
        <v>455.06599999999997</v>
      </c>
      <c r="H48" s="72">
        <f t="shared" si="22"/>
        <v>455.06599999999997</v>
      </c>
      <c r="I48" s="72">
        <f t="shared" si="23"/>
        <v>455.06599999999997</v>
      </c>
      <c r="J48" s="72"/>
      <c r="K48" s="72"/>
      <c r="L48" s="72">
        <f t="shared" si="8"/>
        <v>455.06599999999997</v>
      </c>
      <c r="M48" s="72">
        <f t="shared" si="9"/>
        <v>455.06599999999997</v>
      </c>
      <c r="N48" s="72">
        <f t="shared" si="10"/>
        <v>455.06599999999997</v>
      </c>
      <c r="O48" s="72">
        <f t="shared" si="11"/>
        <v>455.06599999999997</v>
      </c>
      <c r="P48" s="72">
        <f t="shared" si="12"/>
        <v>455.06599999999997</v>
      </c>
      <c r="Q48" s="72">
        <f t="shared" si="13"/>
        <v>455.06599999999997</v>
      </c>
      <c r="R48" s="72">
        <f t="shared" si="14"/>
        <v>455.06599999999997</v>
      </c>
      <c r="S48" s="72">
        <f t="shared" si="15"/>
        <v>455.06599999999997</v>
      </c>
      <c r="T48" s="72">
        <f t="shared" si="16"/>
        <v>455.06599999999997</v>
      </c>
      <c r="U48" s="72">
        <f t="shared" si="17"/>
        <v>455.06599999999997</v>
      </c>
      <c r="V48" s="72">
        <f t="shared" si="18"/>
        <v>455.06599999999997</v>
      </c>
      <c r="W48" s="72"/>
      <c r="X48" s="101">
        <f t="shared" si="1"/>
        <v>6825.989999999998</v>
      </c>
    </row>
    <row r="49" spans="1:24" s="55" customFormat="1" ht="15.75" customHeight="1">
      <c r="A49" s="77">
        <f t="shared" si="19"/>
        <v>14</v>
      </c>
      <c r="B49" s="117" t="s">
        <v>111</v>
      </c>
      <c r="C49" s="140" t="s">
        <v>176</v>
      </c>
      <c r="D49" s="131">
        <v>6855.28</v>
      </c>
      <c r="E49" s="71">
        <v>15</v>
      </c>
      <c r="F49" s="72">
        <f t="shared" si="20"/>
        <v>457.01866666666666</v>
      </c>
      <c r="G49" s="72">
        <f t="shared" si="21"/>
        <v>457.01866666666666</v>
      </c>
      <c r="H49" s="72">
        <f t="shared" si="22"/>
        <v>457.01866666666666</v>
      </c>
      <c r="I49" s="72">
        <f t="shared" si="23"/>
        <v>457.01866666666666</v>
      </c>
      <c r="J49" s="72"/>
      <c r="K49" s="72"/>
      <c r="L49" s="72">
        <f t="shared" si="8"/>
        <v>457.01866666666666</v>
      </c>
      <c r="M49" s="72">
        <f t="shared" si="9"/>
        <v>457.01866666666666</v>
      </c>
      <c r="N49" s="72">
        <f t="shared" si="10"/>
        <v>457.01866666666666</v>
      </c>
      <c r="O49" s="72">
        <f t="shared" si="11"/>
        <v>457.01866666666666</v>
      </c>
      <c r="P49" s="72">
        <f t="shared" si="12"/>
        <v>457.01866666666666</v>
      </c>
      <c r="Q49" s="72">
        <f t="shared" si="13"/>
        <v>457.01866666666666</v>
      </c>
      <c r="R49" s="72">
        <f t="shared" si="14"/>
        <v>457.01866666666666</v>
      </c>
      <c r="S49" s="72">
        <f t="shared" si="15"/>
        <v>457.01866666666666</v>
      </c>
      <c r="T49" s="72">
        <f t="shared" si="16"/>
        <v>457.01866666666666</v>
      </c>
      <c r="U49" s="72">
        <f t="shared" si="17"/>
        <v>457.01866666666666</v>
      </c>
      <c r="V49" s="72">
        <f t="shared" si="18"/>
        <v>457.01866666666666</v>
      </c>
      <c r="W49" s="72"/>
      <c r="X49" s="101">
        <f t="shared" si="1"/>
        <v>6855.2800000000016</v>
      </c>
    </row>
    <row r="50" spans="1:24" s="56" customFormat="1" ht="15.75" customHeight="1">
      <c r="A50" s="77">
        <f t="shared" si="19"/>
        <v>15</v>
      </c>
      <c r="B50" s="118" t="s">
        <v>123</v>
      </c>
      <c r="C50" s="140" t="s">
        <v>177</v>
      </c>
      <c r="D50" s="132">
        <v>7163.71</v>
      </c>
      <c r="E50" s="111">
        <v>15</v>
      </c>
      <c r="F50" s="112">
        <f t="shared" si="20"/>
        <v>477.58066666666667</v>
      </c>
      <c r="G50" s="112">
        <f t="shared" si="21"/>
        <v>477.58066666666667</v>
      </c>
      <c r="H50" s="112">
        <f t="shared" si="22"/>
        <v>477.58066666666667</v>
      </c>
      <c r="I50" s="112">
        <f t="shared" si="23"/>
        <v>477.58066666666667</v>
      </c>
      <c r="J50" s="112"/>
      <c r="K50" s="112"/>
      <c r="L50" s="112">
        <v>477.58066666666701</v>
      </c>
      <c r="M50" s="112">
        <v>477.58066666666701</v>
      </c>
      <c r="N50" s="112">
        <v>477.58066666666701</v>
      </c>
      <c r="O50" s="112">
        <v>477.58066666666701</v>
      </c>
      <c r="P50" s="112">
        <v>477.58066666666701</v>
      </c>
      <c r="Q50" s="112">
        <v>477.58066666666701</v>
      </c>
      <c r="R50" s="112">
        <v>477.58066666666701</v>
      </c>
      <c r="S50" s="112">
        <v>477.58066666666701</v>
      </c>
      <c r="T50" s="112">
        <v>477.58066666666701</v>
      </c>
      <c r="U50" s="112">
        <v>477.58</v>
      </c>
      <c r="V50" s="112">
        <v>477.58</v>
      </c>
      <c r="W50" s="72"/>
      <c r="X50" s="101">
        <f t="shared" si="1"/>
        <v>7163.7086666666701</v>
      </c>
    </row>
    <row r="51" spans="1:24" s="55" customFormat="1" ht="15.75" customHeight="1">
      <c r="A51" s="77">
        <f t="shared" si="19"/>
        <v>16</v>
      </c>
      <c r="B51" s="117" t="s">
        <v>93</v>
      </c>
      <c r="C51" s="140" t="s">
        <v>178</v>
      </c>
      <c r="D51" s="131">
        <v>7410.78</v>
      </c>
      <c r="E51" s="71">
        <v>15</v>
      </c>
      <c r="F51" s="72">
        <f t="shared" si="20"/>
        <v>494.05199999999996</v>
      </c>
      <c r="G51" s="72">
        <f t="shared" si="21"/>
        <v>494.05199999999996</v>
      </c>
      <c r="H51" s="72">
        <f t="shared" si="22"/>
        <v>494.05199999999996</v>
      </c>
      <c r="I51" s="72">
        <f t="shared" si="23"/>
        <v>494.05199999999996</v>
      </c>
      <c r="J51" s="72"/>
      <c r="K51" s="72"/>
      <c r="L51" s="72">
        <f t="shared" ref="L51:L79" si="24">D51/E51</f>
        <v>494.05199999999996</v>
      </c>
      <c r="M51" s="72">
        <f t="shared" ref="M51:M79" si="25">D51/E51</f>
        <v>494.05199999999996</v>
      </c>
      <c r="N51" s="72">
        <f t="shared" ref="N51:N79" si="26">D51/E51</f>
        <v>494.05199999999996</v>
      </c>
      <c r="O51" s="72">
        <f t="shared" ref="O51:O79" si="27">D51/E51</f>
        <v>494.05199999999996</v>
      </c>
      <c r="P51" s="72">
        <f t="shared" ref="P51:P79" si="28">D51/E51</f>
        <v>494.05199999999996</v>
      </c>
      <c r="Q51" s="72">
        <f t="shared" ref="Q51:Q77" si="29">D51/E51</f>
        <v>494.05199999999996</v>
      </c>
      <c r="R51" s="72">
        <f t="shared" ref="R51:R77" si="30">D51/E51</f>
        <v>494.05199999999996</v>
      </c>
      <c r="S51" s="72">
        <f t="shared" ref="S51:S77" si="31">D51/E51</f>
        <v>494.05199999999996</v>
      </c>
      <c r="T51" s="72">
        <f t="shared" ref="T51:T77" si="32">D51/E51</f>
        <v>494.05199999999996</v>
      </c>
      <c r="U51" s="72">
        <f t="shared" ref="U51:U77" si="33">D51/E51</f>
        <v>494.05199999999996</v>
      </c>
      <c r="V51" s="72">
        <f t="shared" ref="V51:V77" si="34">D51/E51</f>
        <v>494.05199999999996</v>
      </c>
      <c r="W51" s="72"/>
      <c r="X51" s="101">
        <f t="shared" si="1"/>
        <v>7410.7799999999979</v>
      </c>
    </row>
    <row r="52" spans="1:24" s="55" customFormat="1" ht="15.75" customHeight="1">
      <c r="A52" s="77">
        <f t="shared" si="19"/>
        <v>17</v>
      </c>
      <c r="B52" s="117" t="s">
        <v>77</v>
      </c>
      <c r="C52" s="140" t="s">
        <v>179</v>
      </c>
      <c r="D52" s="131">
        <v>7608.96</v>
      </c>
      <c r="E52" s="71">
        <v>15</v>
      </c>
      <c r="F52" s="72">
        <f t="shared" si="20"/>
        <v>507.26400000000001</v>
      </c>
      <c r="G52" s="72">
        <f t="shared" si="21"/>
        <v>507.26400000000001</v>
      </c>
      <c r="H52" s="72">
        <f t="shared" si="22"/>
        <v>507.26400000000001</v>
      </c>
      <c r="I52" s="72">
        <f t="shared" si="23"/>
        <v>507.26400000000001</v>
      </c>
      <c r="J52" s="72"/>
      <c r="K52" s="72"/>
      <c r="L52" s="72">
        <f t="shared" si="24"/>
        <v>507.26400000000001</v>
      </c>
      <c r="M52" s="72">
        <f t="shared" si="25"/>
        <v>507.26400000000001</v>
      </c>
      <c r="N52" s="72">
        <f t="shared" si="26"/>
        <v>507.26400000000001</v>
      </c>
      <c r="O52" s="72">
        <f t="shared" si="27"/>
        <v>507.26400000000001</v>
      </c>
      <c r="P52" s="72">
        <f t="shared" si="28"/>
        <v>507.26400000000001</v>
      </c>
      <c r="Q52" s="72">
        <f t="shared" si="29"/>
        <v>507.26400000000001</v>
      </c>
      <c r="R52" s="72">
        <f t="shared" si="30"/>
        <v>507.26400000000001</v>
      </c>
      <c r="S52" s="72">
        <f t="shared" si="31"/>
        <v>507.26400000000001</v>
      </c>
      <c r="T52" s="72">
        <f t="shared" si="32"/>
        <v>507.26400000000001</v>
      </c>
      <c r="U52" s="72">
        <f t="shared" si="33"/>
        <v>507.26400000000001</v>
      </c>
      <c r="V52" s="72">
        <f t="shared" si="34"/>
        <v>507.26400000000001</v>
      </c>
      <c r="W52" s="72"/>
      <c r="X52" s="101">
        <f t="shared" si="1"/>
        <v>7608.9600000000009</v>
      </c>
    </row>
    <row r="53" spans="1:24" s="55" customFormat="1" ht="15.75" customHeight="1">
      <c r="A53" s="77">
        <f t="shared" si="19"/>
        <v>18</v>
      </c>
      <c r="B53" s="117" t="s">
        <v>32</v>
      </c>
      <c r="C53" s="140" t="s">
        <v>180</v>
      </c>
      <c r="D53" s="131">
        <v>7638.83</v>
      </c>
      <c r="E53" s="71">
        <v>15</v>
      </c>
      <c r="F53" s="72">
        <f t="shared" si="20"/>
        <v>509.25533333333334</v>
      </c>
      <c r="G53" s="72">
        <f t="shared" si="21"/>
        <v>509.25533333333334</v>
      </c>
      <c r="H53" s="72">
        <f t="shared" si="22"/>
        <v>509.25533333333334</v>
      </c>
      <c r="I53" s="72">
        <f t="shared" si="23"/>
        <v>509.25533333333334</v>
      </c>
      <c r="J53" s="72"/>
      <c r="K53" s="72"/>
      <c r="L53" s="72">
        <f t="shared" si="24"/>
        <v>509.25533333333334</v>
      </c>
      <c r="M53" s="72">
        <f t="shared" si="25"/>
        <v>509.25533333333334</v>
      </c>
      <c r="N53" s="72">
        <f t="shared" si="26"/>
        <v>509.25533333333334</v>
      </c>
      <c r="O53" s="72">
        <f t="shared" si="27"/>
        <v>509.25533333333334</v>
      </c>
      <c r="P53" s="72">
        <f t="shared" si="28"/>
        <v>509.25533333333334</v>
      </c>
      <c r="Q53" s="72">
        <f t="shared" si="29"/>
        <v>509.25533333333334</v>
      </c>
      <c r="R53" s="72">
        <f t="shared" si="30"/>
        <v>509.25533333333334</v>
      </c>
      <c r="S53" s="72">
        <f t="shared" si="31"/>
        <v>509.25533333333334</v>
      </c>
      <c r="T53" s="72">
        <f t="shared" si="32"/>
        <v>509.25533333333334</v>
      </c>
      <c r="U53" s="72">
        <f t="shared" si="33"/>
        <v>509.25533333333334</v>
      </c>
      <c r="V53" s="72">
        <f t="shared" si="34"/>
        <v>509.25533333333334</v>
      </c>
      <c r="W53" s="72"/>
      <c r="X53" s="101">
        <f t="shared" si="1"/>
        <v>7638.8300000000017</v>
      </c>
    </row>
    <row r="54" spans="1:24" s="55" customFormat="1" ht="15.75" customHeight="1">
      <c r="A54" s="77">
        <f t="shared" si="19"/>
        <v>19</v>
      </c>
      <c r="B54" s="117" t="s">
        <v>70</v>
      </c>
      <c r="C54" s="140" t="s">
        <v>181</v>
      </c>
      <c r="D54" s="131">
        <v>7691.2</v>
      </c>
      <c r="E54" s="71">
        <v>15</v>
      </c>
      <c r="F54" s="72">
        <f t="shared" si="20"/>
        <v>512.74666666666667</v>
      </c>
      <c r="G54" s="72">
        <f t="shared" si="21"/>
        <v>512.74666666666667</v>
      </c>
      <c r="H54" s="72">
        <f t="shared" si="22"/>
        <v>512.74666666666667</v>
      </c>
      <c r="I54" s="72">
        <f t="shared" si="23"/>
        <v>512.74666666666667</v>
      </c>
      <c r="J54" s="72"/>
      <c r="K54" s="72"/>
      <c r="L54" s="72">
        <f t="shared" si="24"/>
        <v>512.74666666666667</v>
      </c>
      <c r="M54" s="72">
        <f t="shared" si="25"/>
        <v>512.74666666666667</v>
      </c>
      <c r="N54" s="72">
        <f t="shared" si="26"/>
        <v>512.74666666666667</v>
      </c>
      <c r="O54" s="72">
        <f t="shared" si="27"/>
        <v>512.74666666666667</v>
      </c>
      <c r="P54" s="72">
        <f t="shared" si="28"/>
        <v>512.74666666666667</v>
      </c>
      <c r="Q54" s="72">
        <f t="shared" si="29"/>
        <v>512.74666666666667</v>
      </c>
      <c r="R54" s="72">
        <f t="shared" si="30"/>
        <v>512.74666666666667</v>
      </c>
      <c r="S54" s="72">
        <f t="shared" si="31"/>
        <v>512.74666666666667</v>
      </c>
      <c r="T54" s="72">
        <f t="shared" si="32"/>
        <v>512.74666666666667</v>
      </c>
      <c r="U54" s="72">
        <f t="shared" si="33"/>
        <v>512.74666666666667</v>
      </c>
      <c r="V54" s="72">
        <f t="shared" si="34"/>
        <v>512.74666666666667</v>
      </c>
      <c r="W54" s="72"/>
      <c r="X54" s="101">
        <f t="shared" si="1"/>
        <v>7691.2000000000025</v>
      </c>
    </row>
    <row r="55" spans="1:24" s="55" customFormat="1" ht="15.75" customHeight="1">
      <c r="A55" s="77">
        <f t="shared" si="19"/>
        <v>20</v>
      </c>
      <c r="B55" s="117" t="s">
        <v>117</v>
      </c>
      <c r="C55" s="140" t="s">
        <v>182</v>
      </c>
      <c r="D55" s="131">
        <v>7778.4</v>
      </c>
      <c r="E55" s="71">
        <v>15</v>
      </c>
      <c r="F55" s="72">
        <f t="shared" si="20"/>
        <v>518.55999999999995</v>
      </c>
      <c r="G55" s="72">
        <f t="shared" si="21"/>
        <v>518.55999999999995</v>
      </c>
      <c r="H55" s="72">
        <f t="shared" si="22"/>
        <v>518.55999999999995</v>
      </c>
      <c r="I55" s="72">
        <f t="shared" si="23"/>
        <v>518.55999999999995</v>
      </c>
      <c r="J55" s="72"/>
      <c r="K55" s="72"/>
      <c r="L55" s="72">
        <f t="shared" si="24"/>
        <v>518.55999999999995</v>
      </c>
      <c r="M55" s="72">
        <f t="shared" si="25"/>
        <v>518.55999999999995</v>
      </c>
      <c r="N55" s="72">
        <f t="shared" si="26"/>
        <v>518.55999999999995</v>
      </c>
      <c r="O55" s="72">
        <f t="shared" si="27"/>
        <v>518.55999999999995</v>
      </c>
      <c r="P55" s="72">
        <f t="shared" si="28"/>
        <v>518.55999999999995</v>
      </c>
      <c r="Q55" s="72">
        <f t="shared" si="29"/>
        <v>518.55999999999995</v>
      </c>
      <c r="R55" s="72">
        <f t="shared" si="30"/>
        <v>518.55999999999995</v>
      </c>
      <c r="S55" s="72">
        <f t="shared" si="31"/>
        <v>518.55999999999995</v>
      </c>
      <c r="T55" s="72">
        <f t="shared" si="32"/>
        <v>518.55999999999995</v>
      </c>
      <c r="U55" s="72">
        <f t="shared" si="33"/>
        <v>518.55999999999995</v>
      </c>
      <c r="V55" s="72">
        <f t="shared" si="34"/>
        <v>518.55999999999995</v>
      </c>
      <c r="W55" s="72"/>
      <c r="X55" s="101">
        <f t="shared" si="1"/>
        <v>7778.399999999996</v>
      </c>
    </row>
    <row r="56" spans="1:24" s="55" customFormat="1" ht="15.75" customHeight="1">
      <c r="A56" s="77">
        <f t="shared" si="19"/>
        <v>21</v>
      </c>
      <c r="B56" s="117" t="s">
        <v>54</v>
      </c>
      <c r="C56" s="140" t="s">
        <v>183</v>
      </c>
      <c r="D56" s="131">
        <v>7804.96</v>
      </c>
      <c r="E56" s="71">
        <v>15</v>
      </c>
      <c r="F56" s="72">
        <f t="shared" si="20"/>
        <v>520.33066666666662</v>
      </c>
      <c r="G56" s="72">
        <f t="shared" si="21"/>
        <v>520.33066666666662</v>
      </c>
      <c r="H56" s="72">
        <f t="shared" si="22"/>
        <v>520.33066666666662</v>
      </c>
      <c r="I56" s="72">
        <f t="shared" si="23"/>
        <v>520.33066666666662</v>
      </c>
      <c r="J56" s="72"/>
      <c r="K56" s="72"/>
      <c r="L56" s="72">
        <f t="shared" si="24"/>
        <v>520.33066666666662</v>
      </c>
      <c r="M56" s="72">
        <f t="shared" si="25"/>
        <v>520.33066666666662</v>
      </c>
      <c r="N56" s="72">
        <f t="shared" si="26"/>
        <v>520.33066666666662</v>
      </c>
      <c r="O56" s="72">
        <f t="shared" si="27"/>
        <v>520.33066666666662</v>
      </c>
      <c r="P56" s="72">
        <f t="shared" si="28"/>
        <v>520.33066666666662</v>
      </c>
      <c r="Q56" s="72">
        <f t="shared" si="29"/>
        <v>520.33066666666662</v>
      </c>
      <c r="R56" s="72">
        <f t="shared" si="30"/>
        <v>520.33066666666662</v>
      </c>
      <c r="S56" s="72">
        <f t="shared" si="31"/>
        <v>520.33066666666662</v>
      </c>
      <c r="T56" s="72">
        <f t="shared" si="32"/>
        <v>520.33066666666662</v>
      </c>
      <c r="U56" s="72">
        <f t="shared" si="33"/>
        <v>520.33066666666662</v>
      </c>
      <c r="V56" s="72">
        <f t="shared" si="34"/>
        <v>520.33066666666662</v>
      </c>
      <c r="W56" s="72"/>
      <c r="X56" s="101">
        <f t="shared" si="1"/>
        <v>7804.96</v>
      </c>
    </row>
    <row r="57" spans="1:24" s="56" customFormat="1" ht="15.75" customHeight="1" thickBot="1">
      <c r="A57" s="85">
        <f t="shared" si="19"/>
        <v>22</v>
      </c>
      <c r="B57" s="119" t="s">
        <v>30</v>
      </c>
      <c r="C57" s="143" t="s">
        <v>184</v>
      </c>
      <c r="D57" s="133">
        <v>7981.38</v>
      </c>
      <c r="E57" s="86">
        <v>15</v>
      </c>
      <c r="F57" s="87">
        <f t="shared" si="20"/>
        <v>532.09199999999998</v>
      </c>
      <c r="G57" s="87">
        <f t="shared" si="21"/>
        <v>532.09199999999998</v>
      </c>
      <c r="H57" s="87">
        <f t="shared" si="22"/>
        <v>532.09199999999998</v>
      </c>
      <c r="I57" s="87">
        <f t="shared" si="23"/>
        <v>532.09199999999998</v>
      </c>
      <c r="J57" s="87"/>
      <c r="K57" s="87"/>
      <c r="L57" s="87">
        <f t="shared" si="24"/>
        <v>532.09199999999998</v>
      </c>
      <c r="M57" s="87">
        <f t="shared" si="25"/>
        <v>532.09199999999998</v>
      </c>
      <c r="N57" s="87">
        <f t="shared" si="26"/>
        <v>532.09199999999998</v>
      </c>
      <c r="O57" s="87">
        <f t="shared" si="27"/>
        <v>532.09199999999998</v>
      </c>
      <c r="P57" s="87">
        <f t="shared" si="28"/>
        <v>532.09199999999998</v>
      </c>
      <c r="Q57" s="87">
        <f t="shared" si="29"/>
        <v>532.09199999999998</v>
      </c>
      <c r="R57" s="87">
        <f t="shared" si="30"/>
        <v>532.09199999999998</v>
      </c>
      <c r="S57" s="87">
        <f t="shared" si="31"/>
        <v>532.09199999999998</v>
      </c>
      <c r="T57" s="87">
        <f t="shared" si="32"/>
        <v>532.09199999999998</v>
      </c>
      <c r="U57" s="87">
        <f t="shared" si="33"/>
        <v>532.09199999999998</v>
      </c>
      <c r="V57" s="87">
        <f t="shared" si="34"/>
        <v>532.09199999999998</v>
      </c>
      <c r="W57" s="87"/>
      <c r="X57" s="102">
        <f t="shared" si="1"/>
        <v>7981.3799999999974</v>
      </c>
    </row>
    <row r="58" spans="1:24" s="55" customFormat="1" ht="15.75" customHeight="1">
      <c r="A58" s="81">
        <v>1</v>
      </c>
      <c r="B58" s="120" t="s">
        <v>44</v>
      </c>
      <c r="C58" s="141" t="s">
        <v>185</v>
      </c>
      <c r="D58" s="134">
        <v>8345.99</v>
      </c>
      <c r="E58" s="82">
        <v>18</v>
      </c>
      <c r="F58" s="83">
        <f t="shared" si="20"/>
        <v>463.66611111111109</v>
      </c>
      <c r="G58" s="83">
        <f t="shared" si="21"/>
        <v>463.66611111111109</v>
      </c>
      <c r="H58" s="83">
        <f t="shared" si="22"/>
        <v>463.66611111111109</v>
      </c>
      <c r="I58" s="83">
        <f t="shared" si="23"/>
        <v>463.66611111111109</v>
      </c>
      <c r="J58" s="83">
        <f t="shared" ref="J58:J79" si="35">D58/E58</f>
        <v>463.66611111111109</v>
      </c>
      <c r="K58" s="83">
        <f t="shared" ref="K58:K79" si="36">D58/E58</f>
        <v>463.66611111111109</v>
      </c>
      <c r="L58" s="83">
        <f t="shared" si="24"/>
        <v>463.66611111111109</v>
      </c>
      <c r="M58" s="83">
        <f t="shared" si="25"/>
        <v>463.66611111111109</v>
      </c>
      <c r="N58" s="83">
        <f t="shared" si="26"/>
        <v>463.66611111111109</v>
      </c>
      <c r="O58" s="83">
        <f t="shared" si="27"/>
        <v>463.66611111111109</v>
      </c>
      <c r="P58" s="83">
        <f t="shared" si="28"/>
        <v>463.66611111111109</v>
      </c>
      <c r="Q58" s="83">
        <f t="shared" si="29"/>
        <v>463.66611111111109</v>
      </c>
      <c r="R58" s="83">
        <f t="shared" si="30"/>
        <v>463.66611111111109</v>
      </c>
      <c r="S58" s="83">
        <f t="shared" si="31"/>
        <v>463.66611111111109</v>
      </c>
      <c r="T58" s="83">
        <f t="shared" si="32"/>
        <v>463.66611111111109</v>
      </c>
      <c r="U58" s="83">
        <f t="shared" si="33"/>
        <v>463.66611111111109</v>
      </c>
      <c r="V58" s="83">
        <f t="shared" si="34"/>
        <v>463.66611111111109</v>
      </c>
      <c r="W58" s="83">
        <f t="shared" ref="W58:W77" si="37">D58/E58</f>
        <v>463.66611111111109</v>
      </c>
      <c r="X58" s="96">
        <f t="shared" si="1"/>
        <v>8345.9899999999961</v>
      </c>
    </row>
    <row r="59" spans="1:24" s="55" customFormat="1" ht="15.75" customHeight="1">
      <c r="A59" s="78">
        <f>1+A58</f>
        <v>2</v>
      </c>
      <c r="B59" s="121" t="s">
        <v>95</v>
      </c>
      <c r="C59" s="141" t="s">
        <v>186</v>
      </c>
      <c r="D59" s="135">
        <v>8970.94</v>
      </c>
      <c r="E59" s="79">
        <v>18</v>
      </c>
      <c r="F59" s="80">
        <f t="shared" si="20"/>
        <v>498.38555555555558</v>
      </c>
      <c r="G59" s="80">
        <f t="shared" si="21"/>
        <v>498.38555555555558</v>
      </c>
      <c r="H59" s="80">
        <f t="shared" si="22"/>
        <v>498.38555555555558</v>
      </c>
      <c r="I59" s="80">
        <f t="shared" si="23"/>
        <v>498.38555555555558</v>
      </c>
      <c r="J59" s="80">
        <f t="shared" si="35"/>
        <v>498.38555555555558</v>
      </c>
      <c r="K59" s="80">
        <f t="shared" si="36"/>
        <v>498.38555555555558</v>
      </c>
      <c r="L59" s="80">
        <f t="shared" si="24"/>
        <v>498.38555555555558</v>
      </c>
      <c r="M59" s="80">
        <f t="shared" si="25"/>
        <v>498.38555555555558</v>
      </c>
      <c r="N59" s="80">
        <f t="shared" si="26"/>
        <v>498.38555555555558</v>
      </c>
      <c r="O59" s="80">
        <f t="shared" si="27"/>
        <v>498.38555555555558</v>
      </c>
      <c r="P59" s="80">
        <f t="shared" si="28"/>
        <v>498.38555555555558</v>
      </c>
      <c r="Q59" s="80">
        <f t="shared" si="29"/>
        <v>498.38555555555558</v>
      </c>
      <c r="R59" s="80">
        <f t="shared" si="30"/>
        <v>498.38555555555558</v>
      </c>
      <c r="S59" s="80">
        <f t="shared" si="31"/>
        <v>498.38555555555558</v>
      </c>
      <c r="T59" s="80">
        <f t="shared" si="32"/>
        <v>498.38555555555558</v>
      </c>
      <c r="U59" s="80">
        <f t="shared" si="33"/>
        <v>498.38555555555558</v>
      </c>
      <c r="V59" s="80">
        <f t="shared" si="34"/>
        <v>498.38555555555558</v>
      </c>
      <c r="W59" s="80">
        <f t="shared" si="37"/>
        <v>498.38555555555558</v>
      </c>
      <c r="X59" s="97">
        <f t="shared" si="1"/>
        <v>8970.9400000000023</v>
      </c>
    </row>
    <row r="60" spans="1:24" s="55" customFormat="1" ht="15.75" customHeight="1">
      <c r="A60" s="78">
        <f t="shared" ref="A60:A96" si="38">1+A59</f>
        <v>3</v>
      </c>
      <c r="B60" s="121" t="s">
        <v>110</v>
      </c>
      <c r="C60" s="141" t="s">
        <v>187</v>
      </c>
      <c r="D60" s="135">
        <v>8989.1</v>
      </c>
      <c r="E60" s="79">
        <v>18</v>
      </c>
      <c r="F60" s="80">
        <f t="shared" si="20"/>
        <v>499.39444444444445</v>
      </c>
      <c r="G60" s="80">
        <f t="shared" si="21"/>
        <v>499.39444444444445</v>
      </c>
      <c r="H60" s="80">
        <f t="shared" si="22"/>
        <v>499.39444444444445</v>
      </c>
      <c r="I60" s="80">
        <f t="shared" si="23"/>
        <v>499.39444444444445</v>
      </c>
      <c r="J60" s="80">
        <f t="shared" si="35"/>
        <v>499.39444444444445</v>
      </c>
      <c r="K60" s="80">
        <f t="shared" si="36"/>
        <v>499.39444444444445</v>
      </c>
      <c r="L60" s="80">
        <f t="shared" si="24"/>
        <v>499.39444444444445</v>
      </c>
      <c r="M60" s="80">
        <f t="shared" si="25"/>
        <v>499.39444444444445</v>
      </c>
      <c r="N60" s="80">
        <f t="shared" si="26"/>
        <v>499.39444444444445</v>
      </c>
      <c r="O60" s="80">
        <f t="shared" si="27"/>
        <v>499.39444444444445</v>
      </c>
      <c r="P60" s="80">
        <f t="shared" si="28"/>
        <v>499.39444444444445</v>
      </c>
      <c r="Q60" s="80">
        <f t="shared" si="29"/>
        <v>499.39444444444445</v>
      </c>
      <c r="R60" s="80">
        <f t="shared" si="30"/>
        <v>499.39444444444445</v>
      </c>
      <c r="S60" s="80">
        <f t="shared" si="31"/>
        <v>499.39444444444445</v>
      </c>
      <c r="T60" s="80">
        <f t="shared" si="32"/>
        <v>499.39444444444445</v>
      </c>
      <c r="U60" s="80">
        <f t="shared" si="33"/>
        <v>499.39444444444445</v>
      </c>
      <c r="V60" s="80">
        <f t="shared" si="34"/>
        <v>499.39444444444445</v>
      </c>
      <c r="W60" s="80">
        <f t="shared" si="37"/>
        <v>499.39444444444445</v>
      </c>
      <c r="X60" s="97">
        <f t="shared" si="1"/>
        <v>8989.0999999999985</v>
      </c>
    </row>
    <row r="61" spans="1:24" s="55" customFormat="1" ht="15.75" customHeight="1">
      <c r="A61" s="78">
        <f t="shared" si="38"/>
        <v>4</v>
      </c>
      <c r="B61" s="121" t="s">
        <v>73</v>
      </c>
      <c r="C61" s="141" t="s">
        <v>188</v>
      </c>
      <c r="D61" s="135">
        <v>9080</v>
      </c>
      <c r="E61" s="79">
        <v>18</v>
      </c>
      <c r="F61" s="80">
        <f t="shared" si="20"/>
        <v>504.44444444444446</v>
      </c>
      <c r="G61" s="80">
        <f t="shared" si="21"/>
        <v>504.44444444444446</v>
      </c>
      <c r="H61" s="80">
        <f t="shared" si="22"/>
        <v>504.44444444444446</v>
      </c>
      <c r="I61" s="80">
        <f t="shared" si="23"/>
        <v>504.44444444444446</v>
      </c>
      <c r="J61" s="80">
        <f t="shared" si="35"/>
        <v>504.44444444444446</v>
      </c>
      <c r="K61" s="80">
        <f t="shared" si="36"/>
        <v>504.44444444444446</v>
      </c>
      <c r="L61" s="80">
        <f t="shared" si="24"/>
        <v>504.44444444444446</v>
      </c>
      <c r="M61" s="80">
        <f t="shared" si="25"/>
        <v>504.44444444444446</v>
      </c>
      <c r="N61" s="80">
        <f t="shared" si="26"/>
        <v>504.44444444444446</v>
      </c>
      <c r="O61" s="80">
        <f t="shared" si="27"/>
        <v>504.44444444444446</v>
      </c>
      <c r="P61" s="80">
        <f t="shared" si="28"/>
        <v>504.44444444444446</v>
      </c>
      <c r="Q61" s="80">
        <f t="shared" si="29"/>
        <v>504.44444444444446</v>
      </c>
      <c r="R61" s="80">
        <f t="shared" si="30"/>
        <v>504.44444444444446</v>
      </c>
      <c r="S61" s="80">
        <f t="shared" si="31"/>
        <v>504.44444444444446</v>
      </c>
      <c r="T61" s="80">
        <f t="shared" si="32"/>
        <v>504.44444444444446</v>
      </c>
      <c r="U61" s="80">
        <f t="shared" si="33"/>
        <v>504.44444444444446</v>
      </c>
      <c r="V61" s="80">
        <f t="shared" si="34"/>
        <v>504.44444444444446</v>
      </c>
      <c r="W61" s="80">
        <f t="shared" si="37"/>
        <v>504.44444444444446</v>
      </c>
      <c r="X61" s="97">
        <f t="shared" si="1"/>
        <v>9080</v>
      </c>
    </row>
    <row r="62" spans="1:24" s="55" customFormat="1" ht="15.75" customHeight="1">
      <c r="A62" s="78">
        <f t="shared" si="38"/>
        <v>5</v>
      </c>
      <c r="B62" s="121" t="s">
        <v>47</v>
      </c>
      <c r="C62" s="141" t="s">
        <v>189</v>
      </c>
      <c r="D62" s="135">
        <v>9192.7199999999993</v>
      </c>
      <c r="E62" s="79">
        <v>18</v>
      </c>
      <c r="F62" s="80">
        <f t="shared" si="20"/>
        <v>510.70666666666665</v>
      </c>
      <c r="G62" s="80">
        <f t="shared" si="21"/>
        <v>510.70666666666665</v>
      </c>
      <c r="H62" s="80">
        <f t="shared" si="22"/>
        <v>510.70666666666665</v>
      </c>
      <c r="I62" s="80">
        <f t="shared" si="23"/>
        <v>510.70666666666665</v>
      </c>
      <c r="J62" s="80">
        <f t="shared" si="35"/>
        <v>510.70666666666665</v>
      </c>
      <c r="K62" s="80">
        <f t="shared" si="36"/>
        <v>510.70666666666665</v>
      </c>
      <c r="L62" s="80">
        <f t="shared" si="24"/>
        <v>510.70666666666665</v>
      </c>
      <c r="M62" s="80">
        <f t="shared" si="25"/>
        <v>510.70666666666665</v>
      </c>
      <c r="N62" s="80">
        <f t="shared" si="26"/>
        <v>510.70666666666665</v>
      </c>
      <c r="O62" s="80">
        <f t="shared" si="27"/>
        <v>510.70666666666665</v>
      </c>
      <c r="P62" s="80">
        <f t="shared" si="28"/>
        <v>510.70666666666665</v>
      </c>
      <c r="Q62" s="80">
        <f t="shared" si="29"/>
        <v>510.70666666666665</v>
      </c>
      <c r="R62" s="80">
        <f t="shared" si="30"/>
        <v>510.70666666666665</v>
      </c>
      <c r="S62" s="80">
        <f t="shared" si="31"/>
        <v>510.70666666666665</v>
      </c>
      <c r="T62" s="80">
        <f t="shared" si="32"/>
        <v>510.70666666666665</v>
      </c>
      <c r="U62" s="80">
        <f t="shared" si="33"/>
        <v>510.70666666666665</v>
      </c>
      <c r="V62" s="80">
        <f t="shared" si="34"/>
        <v>510.70666666666665</v>
      </c>
      <c r="W62" s="80">
        <f t="shared" si="37"/>
        <v>510.70666666666665</v>
      </c>
      <c r="X62" s="97">
        <f t="shared" si="1"/>
        <v>9192.7200000000012</v>
      </c>
    </row>
    <row r="63" spans="1:24" s="55" customFormat="1" ht="15.75" customHeight="1">
      <c r="A63" s="78">
        <f t="shared" si="38"/>
        <v>6</v>
      </c>
      <c r="B63" s="121" t="s">
        <v>43</v>
      </c>
      <c r="C63" s="141" t="s">
        <v>190</v>
      </c>
      <c r="D63" s="135">
        <v>9370</v>
      </c>
      <c r="E63" s="79">
        <v>18</v>
      </c>
      <c r="F63" s="80">
        <f t="shared" si="20"/>
        <v>520.55555555555554</v>
      </c>
      <c r="G63" s="80">
        <f t="shared" si="21"/>
        <v>520.55555555555554</v>
      </c>
      <c r="H63" s="80">
        <f t="shared" si="22"/>
        <v>520.55555555555554</v>
      </c>
      <c r="I63" s="80">
        <f t="shared" si="23"/>
        <v>520.55555555555554</v>
      </c>
      <c r="J63" s="80">
        <f t="shared" si="35"/>
        <v>520.55555555555554</v>
      </c>
      <c r="K63" s="80">
        <f t="shared" si="36"/>
        <v>520.55555555555554</v>
      </c>
      <c r="L63" s="80">
        <f t="shared" si="24"/>
        <v>520.55555555555554</v>
      </c>
      <c r="M63" s="80">
        <f t="shared" si="25"/>
        <v>520.55555555555554</v>
      </c>
      <c r="N63" s="80">
        <f t="shared" si="26"/>
        <v>520.55555555555554</v>
      </c>
      <c r="O63" s="80">
        <f t="shared" si="27"/>
        <v>520.55555555555554</v>
      </c>
      <c r="P63" s="80">
        <f t="shared" si="28"/>
        <v>520.55555555555554</v>
      </c>
      <c r="Q63" s="80">
        <f t="shared" si="29"/>
        <v>520.55555555555554</v>
      </c>
      <c r="R63" s="80">
        <f t="shared" si="30"/>
        <v>520.55555555555554</v>
      </c>
      <c r="S63" s="80">
        <f t="shared" si="31"/>
        <v>520.55555555555554</v>
      </c>
      <c r="T63" s="80">
        <f t="shared" si="32"/>
        <v>520.55555555555554</v>
      </c>
      <c r="U63" s="80">
        <f t="shared" si="33"/>
        <v>520.55555555555554</v>
      </c>
      <c r="V63" s="80">
        <f t="shared" si="34"/>
        <v>520.55555555555554</v>
      </c>
      <c r="W63" s="80">
        <f t="shared" si="37"/>
        <v>520.55555555555554</v>
      </c>
      <c r="X63" s="97">
        <f t="shared" si="1"/>
        <v>9369.9999999999982</v>
      </c>
    </row>
    <row r="64" spans="1:24" s="55" customFormat="1" ht="15.75" customHeight="1">
      <c r="A64" s="78">
        <f t="shared" si="38"/>
        <v>7</v>
      </c>
      <c r="B64" s="121" t="s">
        <v>51</v>
      </c>
      <c r="C64" s="141" t="s">
        <v>191</v>
      </c>
      <c r="D64" s="135">
        <v>9419.6</v>
      </c>
      <c r="E64" s="79">
        <v>18</v>
      </c>
      <c r="F64" s="80">
        <f t="shared" si="20"/>
        <v>523.31111111111113</v>
      </c>
      <c r="G64" s="80">
        <f t="shared" si="21"/>
        <v>523.31111111111113</v>
      </c>
      <c r="H64" s="80">
        <f t="shared" si="22"/>
        <v>523.31111111111113</v>
      </c>
      <c r="I64" s="80">
        <f t="shared" si="23"/>
        <v>523.31111111111113</v>
      </c>
      <c r="J64" s="80">
        <f t="shared" si="35"/>
        <v>523.31111111111113</v>
      </c>
      <c r="K64" s="80">
        <f t="shared" si="36"/>
        <v>523.31111111111113</v>
      </c>
      <c r="L64" s="80">
        <f t="shared" si="24"/>
        <v>523.31111111111113</v>
      </c>
      <c r="M64" s="80">
        <f t="shared" si="25"/>
        <v>523.31111111111113</v>
      </c>
      <c r="N64" s="80">
        <f t="shared" si="26"/>
        <v>523.31111111111113</v>
      </c>
      <c r="O64" s="80">
        <f t="shared" si="27"/>
        <v>523.31111111111113</v>
      </c>
      <c r="P64" s="80">
        <f t="shared" si="28"/>
        <v>523.31111111111113</v>
      </c>
      <c r="Q64" s="80">
        <f t="shared" si="29"/>
        <v>523.31111111111113</v>
      </c>
      <c r="R64" s="80">
        <f t="shared" si="30"/>
        <v>523.31111111111113</v>
      </c>
      <c r="S64" s="80">
        <f t="shared" si="31"/>
        <v>523.31111111111113</v>
      </c>
      <c r="T64" s="80">
        <f t="shared" si="32"/>
        <v>523.31111111111113</v>
      </c>
      <c r="U64" s="80">
        <f t="shared" si="33"/>
        <v>523.31111111111113</v>
      </c>
      <c r="V64" s="80">
        <f t="shared" si="34"/>
        <v>523.31111111111113</v>
      </c>
      <c r="W64" s="80">
        <f t="shared" si="37"/>
        <v>523.31111111111113</v>
      </c>
      <c r="X64" s="97">
        <f t="shared" si="1"/>
        <v>9419.5999999999985</v>
      </c>
    </row>
    <row r="65" spans="1:24" s="56" customFormat="1" ht="15.75" customHeight="1">
      <c r="A65" s="78">
        <f t="shared" si="38"/>
        <v>8</v>
      </c>
      <c r="B65" s="122" t="s">
        <v>50</v>
      </c>
      <c r="C65" s="141" t="s">
        <v>192</v>
      </c>
      <c r="D65" s="135">
        <v>9584.84</v>
      </c>
      <c r="E65" s="79">
        <v>18</v>
      </c>
      <c r="F65" s="80">
        <f t="shared" si="20"/>
        <v>532.49111111111108</v>
      </c>
      <c r="G65" s="80">
        <f t="shared" si="21"/>
        <v>532.49111111111108</v>
      </c>
      <c r="H65" s="80">
        <f t="shared" si="22"/>
        <v>532.49111111111108</v>
      </c>
      <c r="I65" s="80">
        <f t="shared" si="23"/>
        <v>532.49111111111108</v>
      </c>
      <c r="J65" s="80">
        <f t="shared" si="35"/>
        <v>532.49111111111108</v>
      </c>
      <c r="K65" s="80">
        <f t="shared" si="36"/>
        <v>532.49111111111108</v>
      </c>
      <c r="L65" s="80">
        <f t="shared" si="24"/>
        <v>532.49111111111108</v>
      </c>
      <c r="M65" s="80">
        <f t="shared" si="25"/>
        <v>532.49111111111108</v>
      </c>
      <c r="N65" s="80">
        <f t="shared" si="26"/>
        <v>532.49111111111108</v>
      </c>
      <c r="O65" s="80">
        <f t="shared" si="27"/>
        <v>532.49111111111108</v>
      </c>
      <c r="P65" s="80">
        <f t="shared" si="28"/>
        <v>532.49111111111108</v>
      </c>
      <c r="Q65" s="80">
        <f t="shared" si="29"/>
        <v>532.49111111111108</v>
      </c>
      <c r="R65" s="80">
        <f t="shared" si="30"/>
        <v>532.49111111111108</v>
      </c>
      <c r="S65" s="80">
        <f t="shared" si="31"/>
        <v>532.49111111111108</v>
      </c>
      <c r="T65" s="80">
        <f t="shared" si="32"/>
        <v>532.49111111111108</v>
      </c>
      <c r="U65" s="80">
        <f t="shared" si="33"/>
        <v>532.49111111111108</v>
      </c>
      <c r="V65" s="80">
        <f t="shared" si="34"/>
        <v>532.49111111111108</v>
      </c>
      <c r="W65" s="80">
        <f t="shared" si="37"/>
        <v>532.49111111111108</v>
      </c>
      <c r="X65" s="97">
        <f t="shared" si="1"/>
        <v>9584.84</v>
      </c>
    </row>
    <row r="66" spans="1:24" s="55" customFormat="1" ht="15.75" customHeight="1">
      <c r="A66" s="78">
        <f t="shared" si="38"/>
        <v>9</v>
      </c>
      <c r="B66" s="121" t="s">
        <v>84</v>
      </c>
      <c r="C66" s="141" t="s">
        <v>193</v>
      </c>
      <c r="D66" s="135">
        <v>10057.9</v>
      </c>
      <c r="E66" s="79">
        <v>18</v>
      </c>
      <c r="F66" s="80">
        <f t="shared" si="20"/>
        <v>558.77222222222224</v>
      </c>
      <c r="G66" s="80">
        <f t="shared" si="21"/>
        <v>558.77222222222224</v>
      </c>
      <c r="H66" s="80">
        <f t="shared" si="22"/>
        <v>558.77222222222224</v>
      </c>
      <c r="I66" s="80">
        <f t="shared" si="23"/>
        <v>558.77222222222224</v>
      </c>
      <c r="J66" s="80">
        <f t="shared" si="35"/>
        <v>558.77222222222224</v>
      </c>
      <c r="K66" s="80">
        <f t="shared" si="36"/>
        <v>558.77222222222224</v>
      </c>
      <c r="L66" s="80">
        <f t="shared" si="24"/>
        <v>558.77222222222224</v>
      </c>
      <c r="M66" s="80">
        <f t="shared" si="25"/>
        <v>558.77222222222224</v>
      </c>
      <c r="N66" s="80">
        <f t="shared" si="26"/>
        <v>558.77222222222224</v>
      </c>
      <c r="O66" s="80">
        <f t="shared" si="27"/>
        <v>558.77222222222224</v>
      </c>
      <c r="P66" s="80">
        <f t="shared" si="28"/>
        <v>558.77222222222224</v>
      </c>
      <c r="Q66" s="80">
        <f t="shared" si="29"/>
        <v>558.77222222222224</v>
      </c>
      <c r="R66" s="80">
        <f t="shared" si="30"/>
        <v>558.77222222222224</v>
      </c>
      <c r="S66" s="80">
        <f t="shared" si="31"/>
        <v>558.77222222222224</v>
      </c>
      <c r="T66" s="80">
        <f t="shared" si="32"/>
        <v>558.77222222222224</v>
      </c>
      <c r="U66" s="80">
        <f t="shared" si="33"/>
        <v>558.77222222222224</v>
      </c>
      <c r="V66" s="80">
        <f t="shared" si="34"/>
        <v>558.77222222222224</v>
      </c>
      <c r="W66" s="80">
        <f t="shared" si="37"/>
        <v>558.77222222222224</v>
      </c>
      <c r="X66" s="97">
        <f t="shared" si="1"/>
        <v>10057.899999999998</v>
      </c>
    </row>
    <row r="67" spans="1:24" s="55" customFormat="1" ht="15.75" customHeight="1">
      <c r="A67" s="78">
        <f t="shared" si="38"/>
        <v>10</v>
      </c>
      <c r="B67" s="121" t="s">
        <v>96</v>
      </c>
      <c r="C67" s="141" t="s">
        <v>194</v>
      </c>
      <c r="D67" s="135">
        <v>10240.379999999999</v>
      </c>
      <c r="E67" s="79">
        <v>18</v>
      </c>
      <c r="F67" s="80">
        <f t="shared" si="20"/>
        <v>568.91</v>
      </c>
      <c r="G67" s="80">
        <f t="shared" si="21"/>
        <v>568.91</v>
      </c>
      <c r="H67" s="80">
        <f t="shared" si="22"/>
        <v>568.91</v>
      </c>
      <c r="I67" s="80">
        <f t="shared" si="23"/>
        <v>568.91</v>
      </c>
      <c r="J67" s="80">
        <f t="shared" si="35"/>
        <v>568.91</v>
      </c>
      <c r="K67" s="80">
        <f t="shared" si="36"/>
        <v>568.91</v>
      </c>
      <c r="L67" s="80">
        <f t="shared" si="24"/>
        <v>568.91</v>
      </c>
      <c r="M67" s="80">
        <f t="shared" si="25"/>
        <v>568.91</v>
      </c>
      <c r="N67" s="80">
        <f t="shared" si="26"/>
        <v>568.91</v>
      </c>
      <c r="O67" s="80">
        <f t="shared" si="27"/>
        <v>568.91</v>
      </c>
      <c r="P67" s="80">
        <f t="shared" si="28"/>
        <v>568.91</v>
      </c>
      <c r="Q67" s="80">
        <f t="shared" si="29"/>
        <v>568.91</v>
      </c>
      <c r="R67" s="80">
        <f t="shared" si="30"/>
        <v>568.91</v>
      </c>
      <c r="S67" s="80">
        <f t="shared" si="31"/>
        <v>568.91</v>
      </c>
      <c r="T67" s="80">
        <f t="shared" si="32"/>
        <v>568.91</v>
      </c>
      <c r="U67" s="80">
        <f t="shared" si="33"/>
        <v>568.91</v>
      </c>
      <c r="V67" s="80">
        <f t="shared" si="34"/>
        <v>568.91</v>
      </c>
      <c r="W67" s="80">
        <f t="shared" si="37"/>
        <v>568.91</v>
      </c>
      <c r="X67" s="97">
        <f t="shared" si="1"/>
        <v>10240.379999999999</v>
      </c>
    </row>
    <row r="68" spans="1:24" s="55" customFormat="1" ht="15.75" customHeight="1">
      <c r="A68" s="78">
        <f t="shared" si="38"/>
        <v>11</v>
      </c>
      <c r="B68" s="121" t="s">
        <v>72</v>
      </c>
      <c r="C68" s="141" t="s">
        <v>195</v>
      </c>
      <c r="D68" s="135">
        <v>10285.469999999999</v>
      </c>
      <c r="E68" s="79">
        <v>18</v>
      </c>
      <c r="F68" s="80">
        <f t="shared" si="20"/>
        <v>571.41499999999996</v>
      </c>
      <c r="G68" s="80">
        <f t="shared" si="21"/>
        <v>571.41499999999996</v>
      </c>
      <c r="H68" s="80">
        <f t="shared" si="22"/>
        <v>571.41499999999996</v>
      </c>
      <c r="I68" s="80">
        <f t="shared" si="23"/>
        <v>571.41499999999996</v>
      </c>
      <c r="J68" s="80">
        <f t="shared" si="35"/>
        <v>571.41499999999996</v>
      </c>
      <c r="K68" s="80">
        <f t="shared" si="36"/>
        <v>571.41499999999996</v>
      </c>
      <c r="L68" s="80">
        <f t="shared" si="24"/>
        <v>571.41499999999996</v>
      </c>
      <c r="M68" s="80">
        <f t="shared" si="25"/>
        <v>571.41499999999996</v>
      </c>
      <c r="N68" s="80">
        <f t="shared" si="26"/>
        <v>571.41499999999996</v>
      </c>
      <c r="O68" s="80">
        <f t="shared" si="27"/>
        <v>571.41499999999996</v>
      </c>
      <c r="P68" s="80">
        <f t="shared" si="28"/>
        <v>571.41499999999996</v>
      </c>
      <c r="Q68" s="80">
        <f t="shared" si="29"/>
        <v>571.41499999999996</v>
      </c>
      <c r="R68" s="80">
        <f t="shared" si="30"/>
        <v>571.41499999999996</v>
      </c>
      <c r="S68" s="80">
        <f t="shared" si="31"/>
        <v>571.41499999999996</v>
      </c>
      <c r="T68" s="80">
        <f t="shared" si="32"/>
        <v>571.41499999999996</v>
      </c>
      <c r="U68" s="80">
        <f t="shared" si="33"/>
        <v>571.41499999999996</v>
      </c>
      <c r="V68" s="80">
        <f t="shared" si="34"/>
        <v>571.41499999999996</v>
      </c>
      <c r="W68" s="80">
        <f t="shared" si="37"/>
        <v>571.41499999999996</v>
      </c>
      <c r="X68" s="97">
        <f t="shared" ref="X68:X97" si="39">SUM(W68+V68+U68+T68+S68+R68+Q68+P68+O68+N68+M68+L68+K68+J68+I68+H68+G68+F68)</f>
        <v>10285.470000000001</v>
      </c>
    </row>
    <row r="69" spans="1:24" s="55" customFormat="1" ht="15.75" customHeight="1">
      <c r="A69" s="78">
        <f t="shared" si="38"/>
        <v>12</v>
      </c>
      <c r="B69" s="121" t="s">
        <v>94</v>
      </c>
      <c r="C69" s="141" t="s">
        <v>196</v>
      </c>
      <c r="D69" s="135">
        <v>10482.92</v>
      </c>
      <c r="E69" s="79">
        <v>18</v>
      </c>
      <c r="F69" s="80">
        <f t="shared" si="20"/>
        <v>582.3844444444444</v>
      </c>
      <c r="G69" s="80">
        <f t="shared" si="21"/>
        <v>582.3844444444444</v>
      </c>
      <c r="H69" s="80">
        <f t="shared" si="22"/>
        <v>582.3844444444444</v>
      </c>
      <c r="I69" s="80">
        <f t="shared" si="23"/>
        <v>582.3844444444444</v>
      </c>
      <c r="J69" s="80">
        <f t="shared" si="35"/>
        <v>582.3844444444444</v>
      </c>
      <c r="K69" s="80">
        <f t="shared" si="36"/>
        <v>582.3844444444444</v>
      </c>
      <c r="L69" s="80">
        <f t="shared" si="24"/>
        <v>582.3844444444444</v>
      </c>
      <c r="M69" s="80">
        <f t="shared" si="25"/>
        <v>582.3844444444444</v>
      </c>
      <c r="N69" s="80">
        <f t="shared" si="26"/>
        <v>582.3844444444444</v>
      </c>
      <c r="O69" s="80">
        <f t="shared" si="27"/>
        <v>582.3844444444444</v>
      </c>
      <c r="P69" s="80">
        <f t="shared" si="28"/>
        <v>582.3844444444444</v>
      </c>
      <c r="Q69" s="80">
        <f t="shared" si="29"/>
        <v>582.3844444444444</v>
      </c>
      <c r="R69" s="80">
        <f t="shared" si="30"/>
        <v>582.3844444444444</v>
      </c>
      <c r="S69" s="80">
        <f t="shared" si="31"/>
        <v>582.3844444444444</v>
      </c>
      <c r="T69" s="80">
        <f t="shared" si="32"/>
        <v>582.3844444444444</v>
      </c>
      <c r="U69" s="80">
        <f t="shared" si="33"/>
        <v>582.3844444444444</v>
      </c>
      <c r="V69" s="80">
        <f t="shared" si="34"/>
        <v>582.3844444444444</v>
      </c>
      <c r="W69" s="80">
        <f t="shared" si="37"/>
        <v>582.3844444444444</v>
      </c>
      <c r="X69" s="97">
        <f t="shared" si="39"/>
        <v>10482.919999999995</v>
      </c>
    </row>
    <row r="70" spans="1:24" s="55" customFormat="1" ht="15.75" customHeight="1">
      <c r="A70" s="78">
        <f t="shared" si="38"/>
        <v>13</v>
      </c>
      <c r="B70" s="121" t="s">
        <v>101</v>
      </c>
      <c r="C70" s="141" t="s">
        <v>197</v>
      </c>
      <c r="D70" s="135">
        <v>11016.63</v>
      </c>
      <c r="E70" s="79">
        <v>18</v>
      </c>
      <c r="F70" s="80">
        <f t="shared" si="20"/>
        <v>612.03499999999997</v>
      </c>
      <c r="G70" s="80">
        <f t="shared" si="21"/>
        <v>612.03499999999997</v>
      </c>
      <c r="H70" s="80">
        <f t="shared" si="22"/>
        <v>612.03499999999997</v>
      </c>
      <c r="I70" s="80">
        <f t="shared" si="23"/>
        <v>612.03499999999997</v>
      </c>
      <c r="J70" s="80">
        <f t="shared" si="35"/>
        <v>612.03499999999997</v>
      </c>
      <c r="K70" s="80">
        <f t="shared" si="36"/>
        <v>612.03499999999997</v>
      </c>
      <c r="L70" s="80">
        <f t="shared" si="24"/>
        <v>612.03499999999997</v>
      </c>
      <c r="M70" s="80">
        <f t="shared" si="25"/>
        <v>612.03499999999997</v>
      </c>
      <c r="N70" s="80">
        <f t="shared" si="26"/>
        <v>612.03499999999997</v>
      </c>
      <c r="O70" s="80">
        <f t="shared" si="27"/>
        <v>612.03499999999997</v>
      </c>
      <c r="P70" s="80">
        <f t="shared" si="28"/>
        <v>612.03499999999997</v>
      </c>
      <c r="Q70" s="80">
        <f t="shared" si="29"/>
        <v>612.03499999999997</v>
      </c>
      <c r="R70" s="80">
        <f t="shared" si="30"/>
        <v>612.03499999999997</v>
      </c>
      <c r="S70" s="80">
        <f t="shared" si="31"/>
        <v>612.03499999999997</v>
      </c>
      <c r="T70" s="80">
        <f t="shared" si="32"/>
        <v>612.03499999999997</v>
      </c>
      <c r="U70" s="80">
        <f t="shared" si="33"/>
        <v>612.03499999999997</v>
      </c>
      <c r="V70" s="80">
        <f t="shared" si="34"/>
        <v>612.03499999999997</v>
      </c>
      <c r="W70" s="80">
        <f t="shared" si="37"/>
        <v>612.03499999999997</v>
      </c>
      <c r="X70" s="97">
        <f t="shared" si="39"/>
        <v>11016.63</v>
      </c>
    </row>
    <row r="71" spans="1:24" s="55" customFormat="1" ht="15.75" customHeight="1">
      <c r="A71" s="78">
        <f t="shared" si="38"/>
        <v>14</v>
      </c>
      <c r="B71" s="121" t="s">
        <v>91</v>
      </c>
      <c r="C71" s="141" t="s">
        <v>198</v>
      </c>
      <c r="D71" s="135">
        <v>11437.07</v>
      </c>
      <c r="E71" s="79">
        <v>18</v>
      </c>
      <c r="F71" s="80">
        <f t="shared" si="20"/>
        <v>635.39277777777772</v>
      </c>
      <c r="G71" s="80">
        <f t="shared" si="21"/>
        <v>635.39277777777772</v>
      </c>
      <c r="H71" s="80">
        <f t="shared" si="22"/>
        <v>635.39277777777772</v>
      </c>
      <c r="I71" s="80">
        <f t="shared" si="23"/>
        <v>635.39277777777772</v>
      </c>
      <c r="J71" s="80">
        <f t="shared" si="35"/>
        <v>635.39277777777772</v>
      </c>
      <c r="K71" s="80">
        <f t="shared" si="36"/>
        <v>635.39277777777772</v>
      </c>
      <c r="L71" s="80">
        <f t="shared" si="24"/>
        <v>635.39277777777772</v>
      </c>
      <c r="M71" s="80">
        <f t="shared" si="25"/>
        <v>635.39277777777772</v>
      </c>
      <c r="N71" s="80">
        <f t="shared" si="26"/>
        <v>635.39277777777772</v>
      </c>
      <c r="O71" s="80">
        <f t="shared" si="27"/>
        <v>635.39277777777772</v>
      </c>
      <c r="P71" s="80">
        <f t="shared" si="28"/>
        <v>635.39277777777772</v>
      </c>
      <c r="Q71" s="80">
        <f t="shared" si="29"/>
        <v>635.39277777777772</v>
      </c>
      <c r="R71" s="80">
        <f t="shared" si="30"/>
        <v>635.39277777777772</v>
      </c>
      <c r="S71" s="80">
        <f t="shared" si="31"/>
        <v>635.39277777777772</v>
      </c>
      <c r="T71" s="80">
        <f t="shared" si="32"/>
        <v>635.39277777777772</v>
      </c>
      <c r="U71" s="80">
        <f t="shared" si="33"/>
        <v>635.39277777777772</v>
      </c>
      <c r="V71" s="80">
        <f t="shared" si="34"/>
        <v>635.39277777777772</v>
      </c>
      <c r="W71" s="80">
        <f t="shared" si="37"/>
        <v>635.39277777777772</v>
      </c>
      <c r="X71" s="97">
        <f t="shared" si="39"/>
        <v>11437.069999999998</v>
      </c>
    </row>
    <row r="72" spans="1:24" s="55" customFormat="1" ht="15.75" customHeight="1">
      <c r="A72" s="78">
        <f t="shared" si="38"/>
        <v>15</v>
      </c>
      <c r="B72" s="121" t="s">
        <v>71</v>
      </c>
      <c r="C72" s="141" t="s">
        <v>199</v>
      </c>
      <c r="D72" s="135">
        <v>11463.85</v>
      </c>
      <c r="E72" s="79">
        <v>18</v>
      </c>
      <c r="F72" s="80">
        <f t="shared" si="20"/>
        <v>636.88055555555559</v>
      </c>
      <c r="G72" s="80">
        <f t="shared" si="21"/>
        <v>636.88055555555559</v>
      </c>
      <c r="H72" s="80">
        <f t="shared" si="22"/>
        <v>636.88055555555559</v>
      </c>
      <c r="I72" s="80">
        <f t="shared" si="23"/>
        <v>636.88055555555559</v>
      </c>
      <c r="J72" s="80">
        <f t="shared" si="35"/>
        <v>636.88055555555559</v>
      </c>
      <c r="K72" s="80">
        <f t="shared" si="36"/>
        <v>636.88055555555559</v>
      </c>
      <c r="L72" s="80">
        <f t="shared" si="24"/>
        <v>636.88055555555559</v>
      </c>
      <c r="M72" s="80">
        <f t="shared" si="25"/>
        <v>636.88055555555559</v>
      </c>
      <c r="N72" s="80">
        <f t="shared" si="26"/>
        <v>636.88055555555559</v>
      </c>
      <c r="O72" s="80">
        <f t="shared" si="27"/>
        <v>636.88055555555559</v>
      </c>
      <c r="P72" s="80">
        <f t="shared" si="28"/>
        <v>636.88055555555559</v>
      </c>
      <c r="Q72" s="80">
        <f t="shared" si="29"/>
        <v>636.88055555555559</v>
      </c>
      <c r="R72" s="80">
        <f t="shared" si="30"/>
        <v>636.88055555555559</v>
      </c>
      <c r="S72" s="80">
        <f t="shared" si="31"/>
        <v>636.88055555555559</v>
      </c>
      <c r="T72" s="80">
        <f t="shared" si="32"/>
        <v>636.88055555555559</v>
      </c>
      <c r="U72" s="80">
        <f t="shared" si="33"/>
        <v>636.88055555555559</v>
      </c>
      <c r="V72" s="80">
        <f t="shared" si="34"/>
        <v>636.88055555555559</v>
      </c>
      <c r="W72" s="80">
        <f t="shared" si="37"/>
        <v>636.88055555555559</v>
      </c>
      <c r="X72" s="97">
        <f t="shared" si="39"/>
        <v>11463.85</v>
      </c>
    </row>
    <row r="73" spans="1:24" s="55" customFormat="1" ht="15.75" customHeight="1">
      <c r="A73" s="78">
        <f t="shared" si="38"/>
        <v>16</v>
      </c>
      <c r="B73" s="121" t="s">
        <v>34</v>
      </c>
      <c r="C73" s="141" t="s">
        <v>200</v>
      </c>
      <c r="D73" s="135">
        <v>11720.26</v>
      </c>
      <c r="E73" s="79">
        <v>18</v>
      </c>
      <c r="F73" s="80">
        <f t="shared" si="20"/>
        <v>651.12555555555559</v>
      </c>
      <c r="G73" s="80">
        <f t="shared" si="21"/>
        <v>651.12555555555559</v>
      </c>
      <c r="H73" s="80">
        <f t="shared" si="22"/>
        <v>651.12555555555559</v>
      </c>
      <c r="I73" s="80">
        <f t="shared" si="23"/>
        <v>651.12555555555559</v>
      </c>
      <c r="J73" s="80">
        <f t="shared" si="35"/>
        <v>651.12555555555559</v>
      </c>
      <c r="K73" s="80">
        <f t="shared" si="36"/>
        <v>651.12555555555559</v>
      </c>
      <c r="L73" s="80">
        <f t="shared" si="24"/>
        <v>651.12555555555559</v>
      </c>
      <c r="M73" s="80">
        <f t="shared" si="25"/>
        <v>651.12555555555559</v>
      </c>
      <c r="N73" s="80">
        <f t="shared" si="26"/>
        <v>651.12555555555559</v>
      </c>
      <c r="O73" s="80">
        <f t="shared" si="27"/>
        <v>651.12555555555559</v>
      </c>
      <c r="P73" s="80">
        <f t="shared" si="28"/>
        <v>651.12555555555559</v>
      </c>
      <c r="Q73" s="80">
        <f t="shared" si="29"/>
        <v>651.12555555555559</v>
      </c>
      <c r="R73" s="80">
        <f t="shared" si="30"/>
        <v>651.12555555555559</v>
      </c>
      <c r="S73" s="80">
        <f t="shared" si="31"/>
        <v>651.12555555555559</v>
      </c>
      <c r="T73" s="80">
        <f t="shared" si="32"/>
        <v>651.12555555555559</v>
      </c>
      <c r="U73" s="80">
        <f t="shared" si="33"/>
        <v>651.12555555555559</v>
      </c>
      <c r="V73" s="80">
        <f t="shared" si="34"/>
        <v>651.12555555555559</v>
      </c>
      <c r="W73" s="80">
        <f t="shared" si="37"/>
        <v>651.12555555555559</v>
      </c>
      <c r="X73" s="97">
        <f t="shared" si="39"/>
        <v>11720.260000000002</v>
      </c>
    </row>
    <row r="74" spans="1:24" s="55" customFormat="1" ht="15.75" customHeight="1">
      <c r="A74" s="78">
        <f t="shared" si="38"/>
        <v>17</v>
      </c>
      <c r="B74" s="121" t="s">
        <v>48</v>
      </c>
      <c r="C74" s="141" t="s">
        <v>201</v>
      </c>
      <c r="D74" s="135">
        <v>11777.16</v>
      </c>
      <c r="E74" s="79">
        <v>18</v>
      </c>
      <c r="F74" s="80">
        <f t="shared" ref="F74:F96" si="40">D74/E74</f>
        <v>654.28666666666663</v>
      </c>
      <c r="G74" s="80">
        <f t="shared" ref="G74:G79" si="41">D74/E74</f>
        <v>654.28666666666663</v>
      </c>
      <c r="H74" s="80">
        <f t="shared" ref="H74:H79" si="42">D74/E74</f>
        <v>654.28666666666663</v>
      </c>
      <c r="I74" s="80">
        <f t="shared" ref="I74:I79" si="43">D74/E74</f>
        <v>654.28666666666663</v>
      </c>
      <c r="J74" s="80">
        <f t="shared" si="35"/>
        <v>654.28666666666663</v>
      </c>
      <c r="K74" s="80">
        <f t="shared" si="36"/>
        <v>654.28666666666663</v>
      </c>
      <c r="L74" s="80">
        <f t="shared" si="24"/>
        <v>654.28666666666663</v>
      </c>
      <c r="M74" s="80">
        <f t="shared" si="25"/>
        <v>654.28666666666663</v>
      </c>
      <c r="N74" s="80">
        <f t="shared" si="26"/>
        <v>654.28666666666663</v>
      </c>
      <c r="O74" s="80">
        <f t="shared" si="27"/>
        <v>654.28666666666663</v>
      </c>
      <c r="P74" s="80">
        <f t="shared" si="28"/>
        <v>654.28666666666663</v>
      </c>
      <c r="Q74" s="80">
        <f t="shared" si="29"/>
        <v>654.28666666666663</v>
      </c>
      <c r="R74" s="80">
        <f t="shared" si="30"/>
        <v>654.28666666666663</v>
      </c>
      <c r="S74" s="80">
        <f t="shared" si="31"/>
        <v>654.28666666666663</v>
      </c>
      <c r="T74" s="80">
        <f t="shared" si="32"/>
        <v>654.28666666666663</v>
      </c>
      <c r="U74" s="80">
        <f t="shared" si="33"/>
        <v>654.28666666666663</v>
      </c>
      <c r="V74" s="80">
        <f t="shared" si="34"/>
        <v>654.28666666666663</v>
      </c>
      <c r="W74" s="80">
        <f t="shared" si="37"/>
        <v>654.28666666666663</v>
      </c>
      <c r="X74" s="97">
        <f t="shared" si="39"/>
        <v>11777.160000000002</v>
      </c>
    </row>
    <row r="75" spans="1:24" s="55" customFormat="1" ht="15.75" customHeight="1">
      <c r="A75" s="78">
        <f t="shared" si="38"/>
        <v>18</v>
      </c>
      <c r="B75" s="121" t="s">
        <v>92</v>
      </c>
      <c r="C75" s="141" t="s">
        <v>202</v>
      </c>
      <c r="D75" s="135">
        <v>12295.52</v>
      </c>
      <c r="E75" s="79">
        <v>18</v>
      </c>
      <c r="F75" s="80">
        <f t="shared" si="40"/>
        <v>683.08444444444444</v>
      </c>
      <c r="G75" s="80">
        <f t="shared" si="41"/>
        <v>683.08444444444444</v>
      </c>
      <c r="H75" s="80">
        <f t="shared" si="42"/>
        <v>683.08444444444444</v>
      </c>
      <c r="I75" s="80">
        <f t="shared" si="43"/>
        <v>683.08444444444444</v>
      </c>
      <c r="J75" s="80">
        <f t="shared" si="35"/>
        <v>683.08444444444444</v>
      </c>
      <c r="K75" s="80">
        <f t="shared" si="36"/>
        <v>683.08444444444444</v>
      </c>
      <c r="L75" s="80">
        <f t="shared" si="24"/>
        <v>683.08444444444444</v>
      </c>
      <c r="M75" s="80">
        <f t="shared" si="25"/>
        <v>683.08444444444444</v>
      </c>
      <c r="N75" s="80">
        <f t="shared" si="26"/>
        <v>683.08444444444444</v>
      </c>
      <c r="O75" s="80">
        <f t="shared" si="27"/>
        <v>683.08444444444444</v>
      </c>
      <c r="P75" s="80">
        <f t="shared" si="28"/>
        <v>683.08444444444444</v>
      </c>
      <c r="Q75" s="80">
        <f t="shared" si="29"/>
        <v>683.08444444444444</v>
      </c>
      <c r="R75" s="80">
        <f t="shared" si="30"/>
        <v>683.08444444444444</v>
      </c>
      <c r="S75" s="80">
        <f t="shared" si="31"/>
        <v>683.08444444444444</v>
      </c>
      <c r="T75" s="80">
        <f t="shared" si="32"/>
        <v>683.08444444444444</v>
      </c>
      <c r="U75" s="80">
        <f t="shared" si="33"/>
        <v>683.08444444444444</v>
      </c>
      <c r="V75" s="80">
        <f t="shared" si="34"/>
        <v>683.08444444444444</v>
      </c>
      <c r="W75" s="80">
        <f t="shared" si="37"/>
        <v>683.08444444444444</v>
      </c>
      <c r="X75" s="97">
        <f t="shared" si="39"/>
        <v>12295.520000000002</v>
      </c>
    </row>
    <row r="76" spans="1:24" s="55" customFormat="1" ht="15.75" customHeight="1">
      <c r="A76" s="78">
        <f t="shared" si="38"/>
        <v>19</v>
      </c>
      <c r="B76" s="121" t="s">
        <v>75</v>
      </c>
      <c r="C76" s="141" t="s">
        <v>203</v>
      </c>
      <c r="D76" s="135">
        <v>12435.72</v>
      </c>
      <c r="E76" s="79">
        <v>18</v>
      </c>
      <c r="F76" s="80">
        <f t="shared" si="40"/>
        <v>690.87333333333333</v>
      </c>
      <c r="G76" s="80">
        <f t="shared" si="41"/>
        <v>690.87333333333333</v>
      </c>
      <c r="H76" s="80">
        <f t="shared" si="42"/>
        <v>690.87333333333333</v>
      </c>
      <c r="I76" s="80">
        <f t="shared" si="43"/>
        <v>690.87333333333333</v>
      </c>
      <c r="J76" s="80">
        <f t="shared" si="35"/>
        <v>690.87333333333333</v>
      </c>
      <c r="K76" s="80">
        <f t="shared" si="36"/>
        <v>690.87333333333333</v>
      </c>
      <c r="L76" s="80">
        <f t="shared" si="24"/>
        <v>690.87333333333333</v>
      </c>
      <c r="M76" s="80">
        <f t="shared" si="25"/>
        <v>690.87333333333333</v>
      </c>
      <c r="N76" s="80">
        <f t="shared" si="26"/>
        <v>690.87333333333333</v>
      </c>
      <c r="O76" s="80">
        <f t="shared" si="27"/>
        <v>690.87333333333333</v>
      </c>
      <c r="P76" s="80">
        <f t="shared" si="28"/>
        <v>690.87333333333333</v>
      </c>
      <c r="Q76" s="80">
        <f t="shared" si="29"/>
        <v>690.87333333333333</v>
      </c>
      <c r="R76" s="80">
        <f t="shared" si="30"/>
        <v>690.87333333333333</v>
      </c>
      <c r="S76" s="80">
        <f t="shared" si="31"/>
        <v>690.87333333333333</v>
      </c>
      <c r="T76" s="80">
        <f t="shared" si="32"/>
        <v>690.87333333333333</v>
      </c>
      <c r="U76" s="80">
        <f t="shared" si="33"/>
        <v>690.87333333333333</v>
      </c>
      <c r="V76" s="80">
        <f t="shared" si="34"/>
        <v>690.87333333333333</v>
      </c>
      <c r="W76" s="80">
        <f t="shared" si="37"/>
        <v>690.87333333333333</v>
      </c>
      <c r="X76" s="97">
        <f t="shared" si="39"/>
        <v>12435.719999999996</v>
      </c>
    </row>
    <row r="77" spans="1:24" s="56" customFormat="1" ht="15.75" customHeight="1">
      <c r="A77" s="78">
        <f t="shared" si="38"/>
        <v>20</v>
      </c>
      <c r="B77" s="123" t="s">
        <v>76</v>
      </c>
      <c r="C77" s="141" t="s">
        <v>204</v>
      </c>
      <c r="D77" s="135">
        <v>12577.65</v>
      </c>
      <c r="E77" s="79">
        <v>18</v>
      </c>
      <c r="F77" s="80">
        <f t="shared" si="40"/>
        <v>698.75833333333333</v>
      </c>
      <c r="G77" s="80">
        <f t="shared" si="41"/>
        <v>698.75833333333333</v>
      </c>
      <c r="H77" s="80">
        <f t="shared" si="42"/>
        <v>698.75833333333333</v>
      </c>
      <c r="I77" s="80">
        <f t="shared" si="43"/>
        <v>698.75833333333333</v>
      </c>
      <c r="J77" s="80">
        <f t="shared" si="35"/>
        <v>698.75833333333333</v>
      </c>
      <c r="K77" s="80">
        <f t="shared" si="36"/>
        <v>698.75833333333333</v>
      </c>
      <c r="L77" s="80">
        <f t="shared" si="24"/>
        <v>698.75833333333333</v>
      </c>
      <c r="M77" s="80">
        <f t="shared" si="25"/>
        <v>698.75833333333333</v>
      </c>
      <c r="N77" s="80">
        <f t="shared" si="26"/>
        <v>698.75833333333333</v>
      </c>
      <c r="O77" s="80">
        <f t="shared" si="27"/>
        <v>698.75833333333333</v>
      </c>
      <c r="P77" s="80">
        <f t="shared" si="28"/>
        <v>698.75833333333333</v>
      </c>
      <c r="Q77" s="80">
        <f t="shared" si="29"/>
        <v>698.75833333333333</v>
      </c>
      <c r="R77" s="80">
        <f t="shared" si="30"/>
        <v>698.75833333333333</v>
      </c>
      <c r="S77" s="80">
        <f t="shared" si="31"/>
        <v>698.75833333333333</v>
      </c>
      <c r="T77" s="80">
        <f t="shared" si="32"/>
        <v>698.75833333333333</v>
      </c>
      <c r="U77" s="80">
        <f t="shared" si="33"/>
        <v>698.75833333333333</v>
      </c>
      <c r="V77" s="80">
        <f t="shared" si="34"/>
        <v>698.75833333333333</v>
      </c>
      <c r="W77" s="80">
        <f t="shared" si="37"/>
        <v>698.75833333333333</v>
      </c>
      <c r="X77" s="97">
        <f t="shared" si="39"/>
        <v>12577.65</v>
      </c>
    </row>
    <row r="78" spans="1:24" s="56" customFormat="1" ht="15.75" customHeight="1">
      <c r="A78" s="78">
        <f t="shared" si="38"/>
        <v>21</v>
      </c>
      <c r="B78" s="122" t="s">
        <v>74</v>
      </c>
      <c r="C78" s="141" t="s">
        <v>205</v>
      </c>
      <c r="D78" s="135">
        <v>12783.68</v>
      </c>
      <c r="E78" s="79">
        <v>18</v>
      </c>
      <c r="F78" s="80">
        <f t="shared" si="40"/>
        <v>710.20444444444445</v>
      </c>
      <c r="G78" s="80">
        <f t="shared" si="41"/>
        <v>710.20444444444445</v>
      </c>
      <c r="H78" s="80">
        <f t="shared" si="42"/>
        <v>710.20444444444445</v>
      </c>
      <c r="I78" s="80">
        <f t="shared" si="43"/>
        <v>710.20444444444445</v>
      </c>
      <c r="J78" s="80">
        <f t="shared" si="35"/>
        <v>710.20444444444445</v>
      </c>
      <c r="K78" s="80">
        <f t="shared" si="36"/>
        <v>710.20444444444445</v>
      </c>
      <c r="L78" s="80">
        <f t="shared" si="24"/>
        <v>710.20444444444445</v>
      </c>
      <c r="M78" s="80">
        <f t="shared" si="25"/>
        <v>710.20444444444445</v>
      </c>
      <c r="N78" s="80">
        <f t="shared" si="26"/>
        <v>710.20444444444445</v>
      </c>
      <c r="O78" s="80">
        <f t="shared" si="27"/>
        <v>710.20444444444445</v>
      </c>
      <c r="P78" s="80">
        <f t="shared" si="28"/>
        <v>710.20444444444445</v>
      </c>
      <c r="Q78" s="80">
        <v>710.20444444444399</v>
      </c>
      <c r="R78" s="80">
        <v>710.20444444444399</v>
      </c>
      <c r="S78" s="80">
        <v>710.20444444444399</v>
      </c>
      <c r="T78" s="80">
        <v>710.20444444444399</v>
      </c>
      <c r="U78" s="80">
        <v>710.20444444444399</v>
      </c>
      <c r="V78" s="80">
        <v>710.20444444444399</v>
      </c>
      <c r="W78" s="80">
        <v>710.20444444444399</v>
      </c>
      <c r="X78" s="97">
        <f t="shared" si="39"/>
        <v>12783.679999999991</v>
      </c>
    </row>
    <row r="79" spans="1:24" s="56" customFormat="1" ht="15.75" customHeight="1">
      <c r="A79" s="78">
        <f t="shared" si="38"/>
        <v>22</v>
      </c>
      <c r="B79" s="121" t="s">
        <v>38</v>
      </c>
      <c r="C79" s="141" t="s">
        <v>206</v>
      </c>
      <c r="D79" s="135">
        <v>13343.62</v>
      </c>
      <c r="E79" s="79">
        <v>18</v>
      </c>
      <c r="F79" s="80">
        <f t="shared" si="40"/>
        <v>741.31222222222232</v>
      </c>
      <c r="G79" s="80">
        <f t="shared" si="41"/>
        <v>741.31222222222232</v>
      </c>
      <c r="H79" s="80">
        <f t="shared" si="42"/>
        <v>741.31222222222232</v>
      </c>
      <c r="I79" s="80">
        <f t="shared" si="43"/>
        <v>741.31222222222232</v>
      </c>
      <c r="J79" s="80">
        <f t="shared" si="35"/>
        <v>741.31222222222232</v>
      </c>
      <c r="K79" s="80">
        <f t="shared" si="36"/>
        <v>741.31222222222232</v>
      </c>
      <c r="L79" s="80">
        <f t="shared" si="24"/>
        <v>741.31222222222232</v>
      </c>
      <c r="M79" s="80">
        <f t="shared" si="25"/>
        <v>741.31222222222232</v>
      </c>
      <c r="N79" s="80">
        <f t="shared" si="26"/>
        <v>741.31222222222232</v>
      </c>
      <c r="O79" s="80">
        <f t="shared" si="27"/>
        <v>741.31222222222232</v>
      </c>
      <c r="P79" s="80">
        <f t="shared" si="28"/>
        <v>741.31222222222232</v>
      </c>
      <c r="Q79" s="80">
        <f>D79/E79</f>
        <v>741.31222222222232</v>
      </c>
      <c r="R79" s="80">
        <f>D79/E79</f>
        <v>741.31222222222232</v>
      </c>
      <c r="S79" s="80">
        <f>D79/E79</f>
        <v>741.31222222222232</v>
      </c>
      <c r="T79" s="80">
        <f>D79/E79</f>
        <v>741.31222222222232</v>
      </c>
      <c r="U79" s="80">
        <f>D79/E79</f>
        <v>741.31222222222232</v>
      </c>
      <c r="V79" s="80">
        <f>D79/E79</f>
        <v>741.31222222222232</v>
      </c>
      <c r="W79" s="80">
        <f>D79/E79</f>
        <v>741.31222222222232</v>
      </c>
      <c r="X79" s="97">
        <f t="shared" si="39"/>
        <v>13343.620000000006</v>
      </c>
    </row>
    <row r="80" spans="1:24" s="56" customFormat="1" ht="15.75" customHeight="1">
      <c r="A80" s="78">
        <f t="shared" si="38"/>
        <v>23</v>
      </c>
      <c r="B80" s="124" t="s">
        <v>122</v>
      </c>
      <c r="C80" s="141" t="s">
        <v>207</v>
      </c>
      <c r="D80" s="135">
        <v>14143.32</v>
      </c>
      <c r="E80" s="79">
        <v>18</v>
      </c>
      <c r="F80" s="80">
        <f t="shared" si="40"/>
        <v>785.74</v>
      </c>
      <c r="G80" s="80">
        <v>785.74</v>
      </c>
      <c r="H80" s="80">
        <v>785.74</v>
      </c>
      <c r="I80" s="80">
        <v>785.74</v>
      </c>
      <c r="J80" s="80">
        <v>785.74</v>
      </c>
      <c r="K80" s="80">
        <v>785.74</v>
      </c>
      <c r="L80" s="80">
        <v>785.74</v>
      </c>
      <c r="M80" s="80">
        <v>785.74</v>
      </c>
      <c r="N80" s="80">
        <v>785.74</v>
      </c>
      <c r="O80" s="80">
        <v>785.74</v>
      </c>
      <c r="P80" s="80">
        <v>785.74</v>
      </c>
      <c r="Q80" s="80">
        <v>785.74</v>
      </c>
      <c r="R80" s="80">
        <v>785.74</v>
      </c>
      <c r="S80" s="80">
        <v>785.74</v>
      </c>
      <c r="T80" s="80">
        <v>785.74</v>
      </c>
      <c r="U80" s="80">
        <v>785.74</v>
      </c>
      <c r="V80" s="80">
        <v>785.74</v>
      </c>
      <c r="W80" s="80">
        <v>785.74</v>
      </c>
      <c r="X80" s="97">
        <f t="shared" si="39"/>
        <v>14143.319999999998</v>
      </c>
    </row>
    <row r="81" spans="1:25" s="56" customFormat="1" ht="15.75" customHeight="1">
      <c r="A81" s="78">
        <f t="shared" si="38"/>
        <v>24</v>
      </c>
      <c r="B81" s="122" t="s">
        <v>85</v>
      </c>
      <c r="C81" s="141" t="s">
        <v>208</v>
      </c>
      <c r="D81" s="135">
        <v>14543.21</v>
      </c>
      <c r="E81" s="79">
        <v>18</v>
      </c>
      <c r="F81" s="80">
        <f t="shared" si="40"/>
        <v>807.95611111111111</v>
      </c>
      <c r="G81" s="80">
        <f t="shared" ref="G81:G96" si="44">D81/E81</f>
        <v>807.95611111111111</v>
      </c>
      <c r="H81" s="80">
        <f t="shared" ref="H81:H96" si="45">D81/E81</f>
        <v>807.95611111111111</v>
      </c>
      <c r="I81" s="80">
        <f t="shared" ref="I81:I96" si="46">D81/E81</f>
        <v>807.95611111111111</v>
      </c>
      <c r="J81" s="80">
        <f t="shared" ref="J81:J96" si="47">D81/E81</f>
        <v>807.95611111111111</v>
      </c>
      <c r="K81" s="80">
        <f t="shared" ref="K81:K96" si="48">D81/E81</f>
        <v>807.95611111111111</v>
      </c>
      <c r="L81" s="80">
        <f t="shared" ref="L81:L96" si="49">D81/E81</f>
        <v>807.95611111111111</v>
      </c>
      <c r="M81" s="80">
        <f t="shared" ref="M81:M96" si="50">D81/E81</f>
        <v>807.95611111111111</v>
      </c>
      <c r="N81" s="80">
        <f t="shared" ref="N81:N96" si="51">D81/E81</f>
        <v>807.95611111111111</v>
      </c>
      <c r="O81" s="80">
        <f t="shared" ref="O81:O96" si="52">D81/E81</f>
        <v>807.95611111111111</v>
      </c>
      <c r="P81" s="80">
        <f t="shared" ref="P81:P96" si="53">D81/E81</f>
        <v>807.95611111111111</v>
      </c>
      <c r="Q81" s="80">
        <f t="shared" ref="Q81:Q96" si="54">D81/E81</f>
        <v>807.95611111111111</v>
      </c>
      <c r="R81" s="80">
        <f t="shared" ref="R81:R96" si="55">D81/E81</f>
        <v>807.95611111111111</v>
      </c>
      <c r="S81" s="80">
        <f t="shared" ref="S81:S96" si="56">D81/E81</f>
        <v>807.95611111111111</v>
      </c>
      <c r="T81" s="80">
        <f t="shared" ref="T81:T96" si="57">D81/E81</f>
        <v>807.95611111111111</v>
      </c>
      <c r="U81" s="80">
        <f t="shared" ref="U81:U96" si="58">D81/E81</f>
        <v>807.95611111111111</v>
      </c>
      <c r="V81" s="80">
        <f t="shared" ref="V81:V96" si="59">D81/E81</f>
        <v>807.95611111111111</v>
      </c>
      <c r="W81" s="80">
        <f t="shared" ref="W81:W96" si="60">D81/E81</f>
        <v>807.95611111111111</v>
      </c>
      <c r="X81" s="97">
        <f t="shared" si="39"/>
        <v>14543.209999999995</v>
      </c>
    </row>
    <row r="82" spans="1:25" s="56" customFormat="1" ht="15.75" customHeight="1">
      <c r="A82" s="78">
        <f t="shared" si="38"/>
        <v>25</v>
      </c>
      <c r="B82" s="123" t="s">
        <v>62</v>
      </c>
      <c r="C82" s="141" t="s">
        <v>209</v>
      </c>
      <c r="D82" s="136">
        <v>15072.791999999999</v>
      </c>
      <c r="E82" s="79">
        <v>18</v>
      </c>
      <c r="F82" s="80">
        <f t="shared" si="40"/>
        <v>837.37733333333335</v>
      </c>
      <c r="G82" s="80">
        <f t="shared" si="44"/>
        <v>837.37733333333335</v>
      </c>
      <c r="H82" s="80">
        <f t="shared" si="45"/>
        <v>837.37733333333335</v>
      </c>
      <c r="I82" s="80">
        <f t="shared" si="46"/>
        <v>837.37733333333335</v>
      </c>
      <c r="J82" s="80">
        <f t="shared" si="47"/>
        <v>837.37733333333335</v>
      </c>
      <c r="K82" s="80">
        <f t="shared" si="48"/>
        <v>837.37733333333335</v>
      </c>
      <c r="L82" s="80">
        <f t="shared" si="49"/>
        <v>837.37733333333335</v>
      </c>
      <c r="M82" s="80">
        <f t="shared" si="50"/>
        <v>837.37733333333335</v>
      </c>
      <c r="N82" s="80">
        <f t="shared" si="51"/>
        <v>837.37733333333335</v>
      </c>
      <c r="O82" s="80">
        <f t="shared" si="52"/>
        <v>837.37733333333335</v>
      </c>
      <c r="P82" s="80">
        <f t="shared" si="53"/>
        <v>837.37733333333335</v>
      </c>
      <c r="Q82" s="80">
        <f t="shared" si="54"/>
        <v>837.37733333333335</v>
      </c>
      <c r="R82" s="80">
        <f t="shared" si="55"/>
        <v>837.37733333333335</v>
      </c>
      <c r="S82" s="80">
        <f t="shared" si="56"/>
        <v>837.37733333333335</v>
      </c>
      <c r="T82" s="80">
        <f t="shared" si="57"/>
        <v>837.37733333333335</v>
      </c>
      <c r="U82" s="80">
        <f t="shared" si="58"/>
        <v>837.37733333333335</v>
      </c>
      <c r="V82" s="80">
        <f t="shared" si="59"/>
        <v>837.37733333333335</v>
      </c>
      <c r="W82" s="80">
        <f t="shared" si="60"/>
        <v>837.37733333333335</v>
      </c>
      <c r="X82" s="97">
        <f t="shared" si="39"/>
        <v>15072.792000000007</v>
      </c>
    </row>
    <row r="83" spans="1:25" s="55" customFormat="1" ht="15.75" customHeight="1">
      <c r="A83" s="78">
        <f t="shared" si="38"/>
        <v>26</v>
      </c>
      <c r="B83" s="121" t="s">
        <v>61</v>
      </c>
      <c r="C83" s="141" t="s">
        <v>210</v>
      </c>
      <c r="D83" s="135">
        <v>15174.12</v>
      </c>
      <c r="E83" s="79">
        <v>18</v>
      </c>
      <c r="F83" s="80">
        <f t="shared" si="40"/>
        <v>843.00666666666666</v>
      </c>
      <c r="G83" s="80">
        <f t="shared" si="44"/>
        <v>843.00666666666666</v>
      </c>
      <c r="H83" s="80">
        <f t="shared" si="45"/>
        <v>843.00666666666666</v>
      </c>
      <c r="I83" s="80">
        <f t="shared" si="46"/>
        <v>843.00666666666666</v>
      </c>
      <c r="J83" s="80">
        <f t="shared" si="47"/>
        <v>843.00666666666666</v>
      </c>
      <c r="K83" s="80">
        <f t="shared" si="48"/>
        <v>843.00666666666666</v>
      </c>
      <c r="L83" s="80">
        <f t="shared" si="49"/>
        <v>843.00666666666666</v>
      </c>
      <c r="M83" s="80">
        <f t="shared" si="50"/>
        <v>843.00666666666666</v>
      </c>
      <c r="N83" s="80">
        <f t="shared" si="51"/>
        <v>843.00666666666666</v>
      </c>
      <c r="O83" s="80">
        <f t="shared" si="52"/>
        <v>843.00666666666666</v>
      </c>
      <c r="P83" s="80">
        <f t="shared" si="53"/>
        <v>843.00666666666666</v>
      </c>
      <c r="Q83" s="80">
        <f t="shared" si="54"/>
        <v>843.00666666666666</v>
      </c>
      <c r="R83" s="80">
        <f t="shared" si="55"/>
        <v>843.00666666666666</v>
      </c>
      <c r="S83" s="80">
        <f t="shared" si="56"/>
        <v>843.00666666666666</v>
      </c>
      <c r="T83" s="80">
        <f t="shared" si="57"/>
        <v>843.00666666666666</v>
      </c>
      <c r="U83" s="80">
        <f t="shared" si="58"/>
        <v>843.00666666666666</v>
      </c>
      <c r="V83" s="80">
        <f t="shared" si="59"/>
        <v>843.00666666666666</v>
      </c>
      <c r="W83" s="80">
        <f t="shared" si="60"/>
        <v>843.00666666666666</v>
      </c>
      <c r="X83" s="97">
        <f t="shared" si="39"/>
        <v>15174.119999999994</v>
      </c>
    </row>
    <row r="84" spans="1:25" s="55" customFormat="1" ht="15.75" customHeight="1">
      <c r="A84" s="78">
        <f t="shared" si="38"/>
        <v>27</v>
      </c>
      <c r="B84" s="121" t="s">
        <v>33</v>
      </c>
      <c r="C84" s="141" t="s">
        <v>211</v>
      </c>
      <c r="D84" s="135">
        <v>17017.66</v>
      </c>
      <c r="E84" s="79">
        <v>18</v>
      </c>
      <c r="F84" s="80">
        <f t="shared" si="40"/>
        <v>945.42555555555555</v>
      </c>
      <c r="G84" s="80">
        <f t="shared" si="44"/>
        <v>945.42555555555555</v>
      </c>
      <c r="H84" s="80">
        <f t="shared" si="45"/>
        <v>945.42555555555555</v>
      </c>
      <c r="I84" s="80">
        <f t="shared" si="46"/>
        <v>945.42555555555555</v>
      </c>
      <c r="J84" s="80">
        <f t="shared" si="47"/>
        <v>945.42555555555555</v>
      </c>
      <c r="K84" s="80">
        <f t="shared" si="48"/>
        <v>945.42555555555555</v>
      </c>
      <c r="L84" s="80">
        <f t="shared" si="49"/>
        <v>945.42555555555555</v>
      </c>
      <c r="M84" s="80">
        <f t="shared" si="50"/>
        <v>945.42555555555555</v>
      </c>
      <c r="N84" s="80">
        <f t="shared" si="51"/>
        <v>945.42555555555555</v>
      </c>
      <c r="O84" s="80">
        <f t="shared" si="52"/>
        <v>945.42555555555555</v>
      </c>
      <c r="P84" s="80">
        <f t="shared" si="53"/>
        <v>945.42555555555555</v>
      </c>
      <c r="Q84" s="80">
        <f t="shared" si="54"/>
        <v>945.42555555555555</v>
      </c>
      <c r="R84" s="80">
        <f t="shared" si="55"/>
        <v>945.42555555555555</v>
      </c>
      <c r="S84" s="80">
        <f t="shared" si="56"/>
        <v>945.42555555555555</v>
      </c>
      <c r="T84" s="80">
        <f t="shared" si="57"/>
        <v>945.42555555555555</v>
      </c>
      <c r="U84" s="80">
        <f t="shared" si="58"/>
        <v>945.42555555555555</v>
      </c>
      <c r="V84" s="80">
        <f t="shared" si="59"/>
        <v>945.42555555555555</v>
      </c>
      <c r="W84" s="80">
        <f t="shared" si="60"/>
        <v>945.42555555555555</v>
      </c>
      <c r="X84" s="97">
        <f t="shared" si="39"/>
        <v>17017.66</v>
      </c>
    </row>
    <row r="85" spans="1:25" s="55" customFormat="1" ht="15.75" customHeight="1">
      <c r="A85" s="78">
        <f t="shared" si="38"/>
        <v>28</v>
      </c>
      <c r="B85" s="121" t="s">
        <v>52</v>
      </c>
      <c r="C85" s="141" t="s">
        <v>212</v>
      </c>
      <c r="D85" s="135">
        <v>17382.55</v>
      </c>
      <c r="E85" s="79">
        <v>18</v>
      </c>
      <c r="F85" s="80">
        <f t="shared" si="40"/>
        <v>965.69722222222219</v>
      </c>
      <c r="G85" s="80">
        <f t="shared" si="44"/>
        <v>965.69722222222219</v>
      </c>
      <c r="H85" s="80">
        <f t="shared" si="45"/>
        <v>965.69722222222219</v>
      </c>
      <c r="I85" s="80">
        <f t="shared" si="46"/>
        <v>965.69722222222219</v>
      </c>
      <c r="J85" s="80">
        <f t="shared" si="47"/>
        <v>965.69722222222219</v>
      </c>
      <c r="K85" s="80">
        <f t="shared" si="48"/>
        <v>965.69722222222219</v>
      </c>
      <c r="L85" s="80">
        <f t="shared" si="49"/>
        <v>965.69722222222219</v>
      </c>
      <c r="M85" s="80">
        <f t="shared" si="50"/>
        <v>965.69722222222219</v>
      </c>
      <c r="N85" s="80">
        <f t="shared" si="51"/>
        <v>965.69722222222219</v>
      </c>
      <c r="O85" s="80">
        <f t="shared" si="52"/>
        <v>965.69722222222219</v>
      </c>
      <c r="P85" s="80">
        <f t="shared" si="53"/>
        <v>965.69722222222219</v>
      </c>
      <c r="Q85" s="80">
        <f t="shared" si="54"/>
        <v>965.69722222222219</v>
      </c>
      <c r="R85" s="80">
        <f t="shared" si="55"/>
        <v>965.69722222222219</v>
      </c>
      <c r="S85" s="80">
        <f t="shared" si="56"/>
        <v>965.69722222222219</v>
      </c>
      <c r="T85" s="80">
        <f t="shared" si="57"/>
        <v>965.69722222222219</v>
      </c>
      <c r="U85" s="80">
        <f t="shared" si="58"/>
        <v>965.69722222222219</v>
      </c>
      <c r="V85" s="80">
        <f t="shared" si="59"/>
        <v>965.69722222222219</v>
      </c>
      <c r="W85" s="80">
        <f t="shared" si="60"/>
        <v>965.69722222222219</v>
      </c>
      <c r="X85" s="97">
        <f t="shared" si="39"/>
        <v>17382.550000000003</v>
      </c>
    </row>
    <row r="86" spans="1:25" ht="15.75" customHeight="1">
      <c r="A86" s="78">
        <f t="shared" si="38"/>
        <v>29</v>
      </c>
      <c r="B86" s="121" t="s">
        <v>118</v>
      </c>
      <c r="C86" s="141" t="s">
        <v>213</v>
      </c>
      <c r="D86" s="135">
        <v>18051.27</v>
      </c>
      <c r="E86" s="79">
        <v>18</v>
      </c>
      <c r="F86" s="80">
        <f t="shared" si="40"/>
        <v>1002.8483333333334</v>
      </c>
      <c r="G86" s="80">
        <f t="shared" si="44"/>
        <v>1002.8483333333334</v>
      </c>
      <c r="H86" s="80">
        <f t="shared" si="45"/>
        <v>1002.8483333333334</v>
      </c>
      <c r="I86" s="80">
        <f t="shared" si="46"/>
        <v>1002.8483333333334</v>
      </c>
      <c r="J86" s="80">
        <f t="shared" si="47"/>
        <v>1002.8483333333334</v>
      </c>
      <c r="K86" s="80">
        <f t="shared" si="48"/>
        <v>1002.8483333333334</v>
      </c>
      <c r="L86" s="80">
        <f t="shared" si="49"/>
        <v>1002.8483333333334</v>
      </c>
      <c r="M86" s="80">
        <f t="shared" si="50"/>
        <v>1002.8483333333334</v>
      </c>
      <c r="N86" s="80">
        <f t="shared" si="51"/>
        <v>1002.8483333333334</v>
      </c>
      <c r="O86" s="80">
        <f t="shared" si="52"/>
        <v>1002.8483333333334</v>
      </c>
      <c r="P86" s="80">
        <f t="shared" si="53"/>
        <v>1002.8483333333334</v>
      </c>
      <c r="Q86" s="80">
        <f t="shared" si="54"/>
        <v>1002.8483333333334</v>
      </c>
      <c r="R86" s="80">
        <f t="shared" si="55"/>
        <v>1002.8483333333334</v>
      </c>
      <c r="S86" s="80">
        <f t="shared" si="56"/>
        <v>1002.8483333333334</v>
      </c>
      <c r="T86" s="80">
        <f t="shared" si="57"/>
        <v>1002.8483333333334</v>
      </c>
      <c r="U86" s="80">
        <f t="shared" si="58"/>
        <v>1002.8483333333334</v>
      </c>
      <c r="V86" s="80">
        <f t="shared" si="59"/>
        <v>1002.8483333333334</v>
      </c>
      <c r="W86" s="80">
        <f t="shared" si="60"/>
        <v>1002.8483333333334</v>
      </c>
      <c r="X86" s="97">
        <f t="shared" si="39"/>
        <v>18051.270000000004</v>
      </c>
    </row>
    <row r="87" spans="1:25" s="57" customFormat="1" ht="15.75" customHeight="1">
      <c r="A87" s="78">
        <f t="shared" si="38"/>
        <v>30</v>
      </c>
      <c r="B87" s="121" t="s">
        <v>82</v>
      </c>
      <c r="C87" s="141" t="s">
        <v>214</v>
      </c>
      <c r="D87" s="135">
        <v>19380.5</v>
      </c>
      <c r="E87" s="79">
        <v>18</v>
      </c>
      <c r="F87" s="80">
        <f t="shared" si="40"/>
        <v>1076.6944444444443</v>
      </c>
      <c r="G87" s="80">
        <f t="shared" si="44"/>
        <v>1076.6944444444443</v>
      </c>
      <c r="H87" s="80">
        <f t="shared" si="45"/>
        <v>1076.6944444444443</v>
      </c>
      <c r="I87" s="80">
        <f t="shared" si="46"/>
        <v>1076.6944444444443</v>
      </c>
      <c r="J87" s="80">
        <f t="shared" si="47"/>
        <v>1076.6944444444443</v>
      </c>
      <c r="K87" s="80">
        <f t="shared" si="48"/>
        <v>1076.6944444444443</v>
      </c>
      <c r="L87" s="80">
        <f t="shared" si="49"/>
        <v>1076.6944444444443</v>
      </c>
      <c r="M87" s="80">
        <f t="shared" si="50"/>
        <v>1076.6944444444443</v>
      </c>
      <c r="N87" s="80">
        <f t="shared" si="51"/>
        <v>1076.6944444444443</v>
      </c>
      <c r="O87" s="80">
        <f t="shared" si="52"/>
        <v>1076.6944444444443</v>
      </c>
      <c r="P87" s="80">
        <f t="shared" si="53"/>
        <v>1076.6944444444443</v>
      </c>
      <c r="Q87" s="80">
        <f t="shared" si="54"/>
        <v>1076.6944444444443</v>
      </c>
      <c r="R87" s="80">
        <f t="shared" si="55"/>
        <v>1076.6944444444443</v>
      </c>
      <c r="S87" s="80">
        <f t="shared" si="56"/>
        <v>1076.6944444444443</v>
      </c>
      <c r="T87" s="80">
        <f t="shared" si="57"/>
        <v>1076.6944444444443</v>
      </c>
      <c r="U87" s="80">
        <f t="shared" si="58"/>
        <v>1076.6944444444443</v>
      </c>
      <c r="V87" s="80">
        <f t="shared" si="59"/>
        <v>1076.6944444444443</v>
      </c>
      <c r="W87" s="80">
        <f t="shared" si="60"/>
        <v>1076.6944444444443</v>
      </c>
      <c r="X87" s="97">
        <f t="shared" si="39"/>
        <v>19380.500000000007</v>
      </c>
      <c r="Y87" s="73"/>
    </row>
    <row r="88" spans="1:25" ht="15.75" customHeight="1">
      <c r="A88" s="78">
        <f t="shared" si="38"/>
        <v>31</v>
      </c>
      <c r="B88" s="121" t="s">
        <v>63</v>
      </c>
      <c r="C88" s="141" t="s">
        <v>215</v>
      </c>
      <c r="D88" s="135">
        <v>21496.26</v>
      </c>
      <c r="E88" s="79">
        <v>18</v>
      </c>
      <c r="F88" s="80">
        <f t="shared" si="40"/>
        <v>1194.2366666666667</v>
      </c>
      <c r="G88" s="80">
        <f t="shared" si="44"/>
        <v>1194.2366666666667</v>
      </c>
      <c r="H88" s="80">
        <f t="shared" si="45"/>
        <v>1194.2366666666667</v>
      </c>
      <c r="I88" s="80">
        <f t="shared" si="46"/>
        <v>1194.2366666666667</v>
      </c>
      <c r="J88" s="80">
        <f t="shared" si="47"/>
        <v>1194.2366666666667</v>
      </c>
      <c r="K88" s="80">
        <f t="shared" si="48"/>
        <v>1194.2366666666667</v>
      </c>
      <c r="L88" s="80">
        <f t="shared" si="49"/>
        <v>1194.2366666666667</v>
      </c>
      <c r="M88" s="80">
        <f t="shared" si="50"/>
        <v>1194.2366666666667</v>
      </c>
      <c r="N88" s="80">
        <f t="shared" si="51"/>
        <v>1194.2366666666667</v>
      </c>
      <c r="O88" s="80">
        <f t="shared" si="52"/>
        <v>1194.2366666666667</v>
      </c>
      <c r="P88" s="80">
        <f t="shared" si="53"/>
        <v>1194.2366666666667</v>
      </c>
      <c r="Q88" s="80">
        <f t="shared" si="54"/>
        <v>1194.2366666666667</v>
      </c>
      <c r="R88" s="80">
        <f t="shared" si="55"/>
        <v>1194.2366666666667</v>
      </c>
      <c r="S88" s="80">
        <f t="shared" si="56"/>
        <v>1194.2366666666667</v>
      </c>
      <c r="T88" s="80">
        <f t="shared" si="57"/>
        <v>1194.2366666666667</v>
      </c>
      <c r="U88" s="80">
        <f t="shared" si="58"/>
        <v>1194.2366666666667</v>
      </c>
      <c r="V88" s="80">
        <f t="shared" si="59"/>
        <v>1194.2366666666667</v>
      </c>
      <c r="W88" s="80">
        <f t="shared" si="60"/>
        <v>1194.2366666666667</v>
      </c>
      <c r="X88" s="97">
        <f t="shared" si="39"/>
        <v>21496.260000000009</v>
      </c>
    </row>
    <row r="89" spans="1:25" s="56" customFormat="1" ht="15.75" customHeight="1">
      <c r="A89" s="78">
        <f t="shared" si="38"/>
        <v>32</v>
      </c>
      <c r="B89" s="122" t="s">
        <v>105</v>
      </c>
      <c r="C89" s="141" t="s">
        <v>216</v>
      </c>
      <c r="D89" s="135">
        <v>23005.77</v>
      </c>
      <c r="E89" s="79">
        <v>18</v>
      </c>
      <c r="F89" s="80">
        <f t="shared" si="40"/>
        <v>1278.0983333333334</v>
      </c>
      <c r="G89" s="80">
        <f t="shared" si="44"/>
        <v>1278.0983333333334</v>
      </c>
      <c r="H89" s="80">
        <f t="shared" si="45"/>
        <v>1278.0983333333334</v>
      </c>
      <c r="I89" s="80">
        <f t="shared" si="46"/>
        <v>1278.0983333333334</v>
      </c>
      <c r="J89" s="80">
        <f t="shared" si="47"/>
        <v>1278.0983333333334</v>
      </c>
      <c r="K89" s="80">
        <f t="shared" si="48"/>
        <v>1278.0983333333334</v>
      </c>
      <c r="L89" s="80">
        <f t="shared" si="49"/>
        <v>1278.0983333333334</v>
      </c>
      <c r="M89" s="80">
        <f t="shared" si="50"/>
        <v>1278.0983333333334</v>
      </c>
      <c r="N89" s="80">
        <f t="shared" si="51"/>
        <v>1278.0983333333334</v>
      </c>
      <c r="O89" s="80">
        <f t="shared" si="52"/>
        <v>1278.0983333333334</v>
      </c>
      <c r="P89" s="80">
        <f t="shared" si="53"/>
        <v>1278.0983333333334</v>
      </c>
      <c r="Q89" s="80">
        <f t="shared" si="54"/>
        <v>1278.0983333333334</v>
      </c>
      <c r="R89" s="80">
        <f t="shared" si="55"/>
        <v>1278.0983333333334</v>
      </c>
      <c r="S89" s="80">
        <f t="shared" si="56"/>
        <v>1278.0983333333334</v>
      </c>
      <c r="T89" s="80">
        <f t="shared" si="57"/>
        <v>1278.0983333333334</v>
      </c>
      <c r="U89" s="80">
        <f t="shared" si="58"/>
        <v>1278.0983333333334</v>
      </c>
      <c r="V89" s="80">
        <f t="shared" si="59"/>
        <v>1278.0983333333334</v>
      </c>
      <c r="W89" s="80">
        <f t="shared" si="60"/>
        <v>1278.0983333333334</v>
      </c>
      <c r="X89" s="97">
        <f t="shared" si="39"/>
        <v>23005.770000000011</v>
      </c>
    </row>
    <row r="90" spans="1:25" s="56" customFormat="1" ht="15.75" customHeight="1">
      <c r="A90" s="78">
        <f t="shared" si="38"/>
        <v>33</v>
      </c>
      <c r="B90" s="121" t="s">
        <v>86</v>
      </c>
      <c r="C90" s="141" t="s">
        <v>217</v>
      </c>
      <c r="D90" s="135">
        <v>24251.43</v>
      </c>
      <c r="E90" s="79">
        <v>18</v>
      </c>
      <c r="F90" s="80">
        <f t="shared" si="40"/>
        <v>1347.3016666666667</v>
      </c>
      <c r="G90" s="80">
        <f t="shared" si="44"/>
        <v>1347.3016666666667</v>
      </c>
      <c r="H90" s="80">
        <f t="shared" si="45"/>
        <v>1347.3016666666667</v>
      </c>
      <c r="I90" s="80">
        <f t="shared" si="46"/>
        <v>1347.3016666666667</v>
      </c>
      <c r="J90" s="80">
        <f t="shared" si="47"/>
        <v>1347.3016666666667</v>
      </c>
      <c r="K90" s="80">
        <f t="shared" si="48"/>
        <v>1347.3016666666667</v>
      </c>
      <c r="L90" s="80">
        <f t="shared" si="49"/>
        <v>1347.3016666666667</v>
      </c>
      <c r="M90" s="80">
        <f t="shared" si="50"/>
        <v>1347.3016666666667</v>
      </c>
      <c r="N90" s="80">
        <f t="shared" si="51"/>
        <v>1347.3016666666667</v>
      </c>
      <c r="O90" s="80">
        <f t="shared" si="52"/>
        <v>1347.3016666666667</v>
      </c>
      <c r="P90" s="80">
        <f t="shared" si="53"/>
        <v>1347.3016666666667</v>
      </c>
      <c r="Q90" s="80">
        <f t="shared" si="54"/>
        <v>1347.3016666666667</v>
      </c>
      <c r="R90" s="80">
        <f t="shared" si="55"/>
        <v>1347.3016666666667</v>
      </c>
      <c r="S90" s="80">
        <f t="shared" si="56"/>
        <v>1347.3016666666667</v>
      </c>
      <c r="T90" s="80">
        <f t="shared" si="57"/>
        <v>1347.3016666666667</v>
      </c>
      <c r="U90" s="80">
        <f t="shared" si="58"/>
        <v>1347.3016666666667</v>
      </c>
      <c r="V90" s="80">
        <f t="shared" si="59"/>
        <v>1347.3016666666667</v>
      </c>
      <c r="W90" s="80">
        <f t="shared" si="60"/>
        <v>1347.3016666666667</v>
      </c>
      <c r="X90" s="97">
        <f t="shared" si="39"/>
        <v>24251.429999999997</v>
      </c>
    </row>
    <row r="91" spans="1:25" s="56" customFormat="1" ht="15.75" customHeight="1">
      <c r="A91" s="78">
        <f t="shared" si="38"/>
        <v>34</v>
      </c>
      <c r="B91" s="121" t="s">
        <v>99</v>
      </c>
      <c r="C91" s="141" t="s">
        <v>218</v>
      </c>
      <c r="D91" s="135">
        <v>25207.45</v>
      </c>
      <c r="E91" s="79">
        <v>18</v>
      </c>
      <c r="F91" s="80">
        <f t="shared" si="40"/>
        <v>1400.413888888889</v>
      </c>
      <c r="G91" s="80">
        <f t="shared" si="44"/>
        <v>1400.413888888889</v>
      </c>
      <c r="H91" s="80">
        <f t="shared" si="45"/>
        <v>1400.413888888889</v>
      </c>
      <c r="I91" s="80">
        <f t="shared" si="46"/>
        <v>1400.413888888889</v>
      </c>
      <c r="J91" s="80">
        <f t="shared" si="47"/>
        <v>1400.413888888889</v>
      </c>
      <c r="K91" s="80">
        <f t="shared" si="48"/>
        <v>1400.413888888889</v>
      </c>
      <c r="L91" s="80">
        <f t="shared" si="49"/>
        <v>1400.413888888889</v>
      </c>
      <c r="M91" s="80">
        <f t="shared" si="50"/>
        <v>1400.413888888889</v>
      </c>
      <c r="N91" s="80">
        <f t="shared" si="51"/>
        <v>1400.413888888889</v>
      </c>
      <c r="O91" s="80">
        <f t="shared" si="52"/>
        <v>1400.413888888889</v>
      </c>
      <c r="P91" s="80">
        <f t="shared" si="53"/>
        <v>1400.413888888889</v>
      </c>
      <c r="Q91" s="80">
        <f t="shared" si="54"/>
        <v>1400.413888888889</v>
      </c>
      <c r="R91" s="80">
        <f t="shared" si="55"/>
        <v>1400.413888888889</v>
      </c>
      <c r="S91" s="80">
        <f t="shared" si="56"/>
        <v>1400.413888888889</v>
      </c>
      <c r="T91" s="80">
        <f t="shared" si="57"/>
        <v>1400.413888888889</v>
      </c>
      <c r="U91" s="80">
        <f t="shared" si="58"/>
        <v>1400.413888888889</v>
      </c>
      <c r="V91" s="80">
        <f t="shared" si="59"/>
        <v>1400.413888888889</v>
      </c>
      <c r="W91" s="80">
        <f t="shared" si="60"/>
        <v>1400.413888888889</v>
      </c>
      <c r="X91" s="97">
        <f t="shared" si="39"/>
        <v>25207.449999999993</v>
      </c>
    </row>
    <row r="92" spans="1:25" s="56" customFormat="1" ht="15.75" customHeight="1">
      <c r="A92" s="78">
        <f t="shared" si="38"/>
        <v>35</v>
      </c>
      <c r="B92" s="122" t="s">
        <v>98</v>
      </c>
      <c r="C92" s="141" t="s">
        <v>219</v>
      </c>
      <c r="D92" s="135">
        <v>28391.09</v>
      </c>
      <c r="E92" s="79">
        <v>18</v>
      </c>
      <c r="F92" s="80">
        <f t="shared" si="40"/>
        <v>1577.2827777777777</v>
      </c>
      <c r="G92" s="80">
        <f t="shared" si="44"/>
        <v>1577.2827777777777</v>
      </c>
      <c r="H92" s="80">
        <f t="shared" si="45"/>
        <v>1577.2827777777777</v>
      </c>
      <c r="I92" s="80">
        <f t="shared" si="46"/>
        <v>1577.2827777777777</v>
      </c>
      <c r="J92" s="80">
        <f t="shared" si="47"/>
        <v>1577.2827777777777</v>
      </c>
      <c r="K92" s="80">
        <f t="shared" si="48"/>
        <v>1577.2827777777777</v>
      </c>
      <c r="L92" s="80">
        <f t="shared" si="49"/>
        <v>1577.2827777777777</v>
      </c>
      <c r="M92" s="80">
        <f t="shared" si="50"/>
        <v>1577.2827777777777</v>
      </c>
      <c r="N92" s="80">
        <f t="shared" si="51"/>
        <v>1577.2827777777777</v>
      </c>
      <c r="O92" s="80">
        <f t="shared" si="52"/>
        <v>1577.2827777777777</v>
      </c>
      <c r="P92" s="80">
        <f t="shared" si="53"/>
        <v>1577.2827777777777</v>
      </c>
      <c r="Q92" s="80">
        <f t="shared" si="54"/>
        <v>1577.2827777777777</v>
      </c>
      <c r="R92" s="80">
        <f t="shared" si="55"/>
        <v>1577.2827777777777</v>
      </c>
      <c r="S92" s="80">
        <f t="shared" si="56"/>
        <v>1577.2827777777777</v>
      </c>
      <c r="T92" s="80">
        <f t="shared" si="57"/>
        <v>1577.2827777777777</v>
      </c>
      <c r="U92" s="80">
        <f t="shared" si="58"/>
        <v>1577.2827777777777</v>
      </c>
      <c r="V92" s="80">
        <f t="shared" si="59"/>
        <v>1577.2827777777777</v>
      </c>
      <c r="W92" s="80">
        <f t="shared" si="60"/>
        <v>1577.2827777777777</v>
      </c>
      <c r="X92" s="97">
        <f t="shared" si="39"/>
        <v>28391.090000000007</v>
      </c>
    </row>
    <row r="93" spans="1:25" s="56" customFormat="1" ht="15.75" customHeight="1">
      <c r="A93" s="78">
        <f t="shared" si="38"/>
        <v>36</v>
      </c>
      <c r="B93" s="121" t="s">
        <v>35</v>
      </c>
      <c r="C93" s="141" t="s">
        <v>220</v>
      </c>
      <c r="D93" s="135">
        <v>29023.31</v>
      </c>
      <c r="E93" s="79">
        <v>18</v>
      </c>
      <c r="F93" s="80">
        <f t="shared" si="40"/>
        <v>1612.4061111111112</v>
      </c>
      <c r="G93" s="80">
        <f t="shared" si="44"/>
        <v>1612.4061111111112</v>
      </c>
      <c r="H93" s="80">
        <f t="shared" si="45"/>
        <v>1612.4061111111112</v>
      </c>
      <c r="I93" s="80">
        <f t="shared" si="46"/>
        <v>1612.4061111111112</v>
      </c>
      <c r="J93" s="80">
        <f t="shared" si="47"/>
        <v>1612.4061111111112</v>
      </c>
      <c r="K93" s="80">
        <f t="shared" si="48"/>
        <v>1612.4061111111112</v>
      </c>
      <c r="L93" s="80">
        <f t="shared" si="49"/>
        <v>1612.4061111111112</v>
      </c>
      <c r="M93" s="80">
        <f t="shared" si="50"/>
        <v>1612.4061111111112</v>
      </c>
      <c r="N93" s="80">
        <f t="shared" si="51"/>
        <v>1612.4061111111112</v>
      </c>
      <c r="O93" s="80">
        <f t="shared" si="52"/>
        <v>1612.4061111111112</v>
      </c>
      <c r="P93" s="80">
        <f t="shared" si="53"/>
        <v>1612.4061111111112</v>
      </c>
      <c r="Q93" s="80">
        <f t="shared" si="54"/>
        <v>1612.4061111111112</v>
      </c>
      <c r="R93" s="80">
        <f t="shared" si="55"/>
        <v>1612.4061111111112</v>
      </c>
      <c r="S93" s="80">
        <f t="shared" si="56"/>
        <v>1612.4061111111112</v>
      </c>
      <c r="T93" s="80">
        <f t="shared" si="57"/>
        <v>1612.4061111111112</v>
      </c>
      <c r="U93" s="80">
        <f t="shared" si="58"/>
        <v>1612.4061111111112</v>
      </c>
      <c r="V93" s="80">
        <f t="shared" si="59"/>
        <v>1612.4061111111112</v>
      </c>
      <c r="W93" s="80">
        <f t="shared" si="60"/>
        <v>1612.4061111111112</v>
      </c>
      <c r="X93" s="97">
        <f t="shared" si="39"/>
        <v>29023.31</v>
      </c>
    </row>
    <row r="94" spans="1:25" s="56" customFormat="1" ht="15.75" customHeight="1">
      <c r="A94" s="78">
        <f t="shared" si="38"/>
        <v>37</v>
      </c>
      <c r="B94" s="122" t="s">
        <v>113</v>
      </c>
      <c r="C94" s="141" t="s">
        <v>221</v>
      </c>
      <c r="D94" s="135">
        <v>31019.47</v>
      </c>
      <c r="E94" s="79">
        <v>18</v>
      </c>
      <c r="F94" s="80">
        <f t="shared" si="40"/>
        <v>1723.3038888888889</v>
      </c>
      <c r="G94" s="80">
        <f t="shared" si="44"/>
        <v>1723.3038888888889</v>
      </c>
      <c r="H94" s="80">
        <f t="shared" si="45"/>
        <v>1723.3038888888889</v>
      </c>
      <c r="I94" s="80">
        <f t="shared" si="46"/>
        <v>1723.3038888888889</v>
      </c>
      <c r="J94" s="80">
        <f t="shared" si="47"/>
        <v>1723.3038888888889</v>
      </c>
      <c r="K94" s="80">
        <f t="shared" si="48"/>
        <v>1723.3038888888889</v>
      </c>
      <c r="L94" s="80">
        <f t="shared" si="49"/>
        <v>1723.3038888888889</v>
      </c>
      <c r="M94" s="80">
        <f t="shared" si="50"/>
        <v>1723.3038888888889</v>
      </c>
      <c r="N94" s="80">
        <f t="shared" si="51"/>
        <v>1723.3038888888889</v>
      </c>
      <c r="O94" s="80">
        <f t="shared" si="52"/>
        <v>1723.3038888888889</v>
      </c>
      <c r="P94" s="80">
        <f t="shared" si="53"/>
        <v>1723.3038888888889</v>
      </c>
      <c r="Q94" s="80">
        <f t="shared" si="54"/>
        <v>1723.3038888888889</v>
      </c>
      <c r="R94" s="80">
        <f t="shared" si="55"/>
        <v>1723.3038888888889</v>
      </c>
      <c r="S94" s="80">
        <f t="shared" si="56"/>
        <v>1723.3038888888889</v>
      </c>
      <c r="T94" s="80">
        <f t="shared" si="57"/>
        <v>1723.3038888888889</v>
      </c>
      <c r="U94" s="80">
        <f t="shared" si="58"/>
        <v>1723.3038888888889</v>
      </c>
      <c r="V94" s="80">
        <f t="shared" si="59"/>
        <v>1723.3038888888889</v>
      </c>
      <c r="W94" s="80">
        <f t="shared" si="60"/>
        <v>1723.3038888888889</v>
      </c>
      <c r="X94" s="97">
        <f t="shared" si="39"/>
        <v>31019.469999999994</v>
      </c>
    </row>
    <row r="95" spans="1:25" s="56" customFormat="1" ht="15.75" customHeight="1">
      <c r="A95" s="78">
        <f t="shared" si="38"/>
        <v>38</v>
      </c>
      <c r="B95" s="123" t="s">
        <v>53</v>
      </c>
      <c r="C95" s="141" t="s">
        <v>222</v>
      </c>
      <c r="D95" s="135">
        <v>31375.62</v>
      </c>
      <c r="E95" s="79">
        <v>18</v>
      </c>
      <c r="F95" s="80">
        <f t="shared" si="40"/>
        <v>1743.09</v>
      </c>
      <c r="G95" s="80">
        <f t="shared" si="44"/>
        <v>1743.09</v>
      </c>
      <c r="H95" s="80">
        <f t="shared" si="45"/>
        <v>1743.09</v>
      </c>
      <c r="I95" s="80">
        <f t="shared" si="46"/>
        <v>1743.09</v>
      </c>
      <c r="J95" s="80">
        <f t="shared" si="47"/>
        <v>1743.09</v>
      </c>
      <c r="K95" s="80">
        <f t="shared" si="48"/>
        <v>1743.09</v>
      </c>
      <c r="L95" s="80">
        <f t="shared" si="49"/>
        <v>1743.09</v>
      </c>
      <c r="M95" s="80">
        <f t="shared" si="50"/>
        <v>1743.09</v>
      </c>
      <c r="N95" s="80">
        <f t="shared" si="51"/>
        <v>1743.09</v>
      </c>
      <c r="O95" s="80">
        <f t="shared" si="52"/>
        <v>1743.09</v>
      </c>
      <c r="P95" s="80">
        <f t="shared" si="53"/>
        <v>1743.09</v>
      </c>
      <c r="Q95" s="80">
        <f t="shared" si="54"/>
        <v>1743.09</v>
      </c>
      <c r="R95" s="80">
        <f t="shared" si="55"/>
        <v>1743.09</v>
      </c>
      <c r="S95" s="80">
        <f t="shared" si="56"/>
        <v>1743.09</v>
      </c>
      <c r="T95" s="80">
        <f t="shared" si="57"/>
        <v>1743.09</v>
      </c>
      <c r="U95" s="80">
        <f t="shared" si="58"/>
        <v>1743.09</v>
      </c>
      <c r="V95" s="80">
        <f t="shared" si="59"/>
        <v>1743.09</v>
      </c>
      <c r="W95" s="80">
        <f t="shared" si="60"/>
        <v>1743.09</v>
      </c>
      <c r="X95" s="97">
        <f t="shared" si="39"/>
        <v>31375.62</v>
      </c>
    </row>
    <row r="96" spans="1:25" s="56" customFormat="1" ht="15.75" customHeight="1" thickBot="1">
      <c r="A96" s="89">
        <f t="shared" si="38"/>
        <v>39</v>
      </c>
      <c r="B96" s="125" t="s">
        <v>57</v>
      </c>
      <c r="C96" s="142" t="s">
        <v>223</v>
      </c>
      <c r="D96" s="137">
        <v>42524.22</v>
      </c>
      <c r="E96" s="90">
        <v>18</v>
      </c>
      <c r="F96" s="91">
        <f t="shared" si="40"/>
        <v>2362.4566666666669</v>
      </c>
      <c r="G96" s="91">
        <f t="shared" si="44"/>
        <v>2362.4566666666669</v>
      </c>
      <c r="H96" s="91">
        <f t="shared" si="45"/>
        <v>2362.4566666666669</v>
      </c>
      <c r="I96" s="91">
        <f t="shared" si="46"/>
        <v>2362.4566666666669</v>
      </c>
      <c r="J96" s="91">
        <f t="shared" si="47"/>
        <v>2362.4566666666669</v>
      </c>
      <c r="K96" s="91">
        <f t="shared" si="48"/>
        <v>2362.4566666666669</v>
      </c>
      <c r="L96" s="91">
        <f t="shared" si="49"/>
        <v>2362.4566666666669</v>
      </c>
      <c r="M96" s="91">
        <f t="shared" si="50"/>
        <v>2362.4566666666669</v>
      </c>
      <c r="N96" s="91">
        <f t="shared" si="51"/>
        <v>2362.4566666666669</v>
      </c>
      <c r="O96" s="91">
        <f t="shared" si="52"/>
        <v>2362.4566666666669</v>
      </c>
      <c r="P96" s="91">
        <f t="shared" si="53"/>
        <v>2362.4566666666669</v>
      </c>
      <c r="Q96" s="91">
        <f t="shared" si="54"/>
        <v>2362.4566666666669</v>
      </c>
      <c r="R96" s="91">
        <f t="shared" si="55"/>
        <v>2362.4566666666669</v>
      </c>
      <c r="S96" s="91">
        <f t="shared" si="56"/>
        <v>2362.4566666666669</v>
      </c>
      <c r="T96" s="91">
        <f t="shared" si="57"/>
        <v>2362.4566666666669</v>
      </c>
      <c r="U96" s="91">
        <f t="shared" si="58"/>
        <v>2362.4566666666669</v>
      </c>
      <c r="V96" s="91">
        <f t="shared" si="59"/>
        <v>2362.4566666666669</v>
      </c>
      <c r="W96" s="91">
        <f t="shared" si="60"/>
        <v>2362.4566666666669</v>
      </c>
      <c r="X96" s="98">
        <f t="shared" si="39"/>
        <v>42524.219999999987</v>
      </c>
    </row>
    <row r="97" spans="1:24" ht="15.75" customHeight="1" thickBot="1">
      <c r="A97" s="88"/>
      <c r="B97" s="92" t="s">
        <v>25</v>
      </c>
      <c r="C97" s="92"/>
      <c r="D97" s="93">
        <f>SUM(D2:D96)</f>
        <v>840340.56200000003</v>
      </c>
      <c r="E97" s="94"/>
      <c r="F97" s="95">
        <f>SUM(F2:F96)</f>
        <v>52961.222955988458</v>
      </c>
      <c r="G97" s="95">
        <f t="shared" ref="G97:W97" si="61">SUM(G2:G96)</f>
        <v>52961.222955988458</v>
      </c>
      <c r="H97" s="95">
        <f t="shared" si="61"/>
        <v>52322.222955988458</v>
      </c>
      <c r="I97" s="95">
        <f t="shared" si="61"/>
        <v>51860.322955988457</v>
      </c>
      <c r="J97" s="95">
        <f t="shared" si="61"/>
        <v>41288.94712265511</v>
      </c>
      <c r="K97" s="95">
        <f t="shared" si="61"/>
        <v>41068.579122655115</v>
      </c>
      <c r="L97" s="95">
        <f t="shared" si="61"/>
        <v>50380.479122655124</v>
      </c>
      <c r="M97" s="95">
        <f t="shared" si="61"/>
        <v>50181.621979797987</v>
      </c>
      <c r="N97" s="95">
        <f t="shared" si="61"/>
        <v>49772.896979797988</v>
      </c>
      <c r="O97" s="95">
        <f t="shared" si="61"/>
        <v>48937.568090909088</v>
      </c>
      <c r="P97" s="95">
        <f t="shared" si="61"/>
        <v>48305.058090909086</v>
      </c>
      <c r="Q97" s="95">
        <f t="shared" si="61"/>
        <v>44291.449000000001</v>
      </c>
      <c r="R97" s="95">
        <f t="shared" si="61"/>
        <v>44291.449000000001</v>
      </c>
      <c r="S97" s="95">
        <f t="shared" si="61"/>
        <v>44291.449000000001</v>
      </c>
      <c r="T97" s="95">
        <f t="shared" si="61"/>
        <v>44291.449000000001</v>
      </c>
      <c r="U97" s="95">
        <f t="shared" si="61"/>
        <v>44291.448333333334</v>
      </c>
      <c r="V97" s="95">
        <f t="shared" si="61"/>
        <v>44291.448333333334</v>
      </c>
      <c r="W97" s="95">
        <f t="shared" si="61"/>
        <v>34551.725666666665</v>
      </c>
      <c r="X97" s="99">
        <f t="shared" si="39"/>
        <v>840340.56066666672</v>
      </c>
    </row>
    <row r="98" spans="1:24" ht="15.75" customHeight="1">
      <c r="E98" s="50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</row>
    <row r="99" spans="1:24" ht="15.75" customHeight="1">
      <c r="E99" s="50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</row>
    <row r="100" spans="1:24" ht="15.75" customHeight="1">
      <c r="E100" s="50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</row>
    <row r="128" spans="5:23" ht="15.75" customHeight="1">
      <c r="E128" s="50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</row>
    <row r="129" spans="5:23" ht="15.75" customHeight="1">
      <c r="E129" s="50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</row>
    <row r="130" spans="5:23" ht="15.75" customHeight="1">
      <c r="E130" s="50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</row>
    <row r="131" spans="5:23" ht="15.75" customHeight="1">
      <c r="E131" s="50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</row>
    <row r="132" spans="5:23" ht="15.75" customHeight="1">
      <c r="E132" s="50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</row>
    <row r="133" spans="5:23" ht="15.75" customHeight="1">
      <c r="E133" s="50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</row>
    <row r="134" spans="5:23" ht="15.75" customHeight="1">
      <c r="E134" s="50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</row>
    <row r="135" spans="5:23" ht="15.75" customHeight="1">
      <c r="E135" s="50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</row>
    <row r="136" spans="5:23" ht="15.75" customHeight="1">
      <c r="E136" s="50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</row>
    <row r="137" spans="5:23" ht="15.75" customHeight="1">
      <c r="E137" s="50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</row>
    <row r="138" spans="5:23" ht="15.75" customHeight="1">
      <c r="E138" s="50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</row>
    <row r="139" spans="5:23" ht="15.75" customHeight="1">
      <c r="E139" s="50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</row>
    <row r="140" spans="5:23" ht="15.75" customHeight="1">
      <c r="E140" s="50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</row>
    <row r="141" spans="5:23" ht="15.75" customHeight="1">
      <c r="E141" s="50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</row>
    <row r="142" spans="5:23" ht="15.75" customHeight="1">
      <c r="E142" s="50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</row>
    <row r="143" spans="5:23" ht="15.75" customHeight="1">
      <c r="E143" s="50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</row>
    <row r="144" spans="5:23" ht="15.75" customHeight="1">
      <c r="E144" s="50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</row>
    <row r="145" spans="5:23" ht="15.75" customHeight="1">
      <c r="E145" s="50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</row>
    <row r="146" spans="5:23" ht="15.75" customHeight="1">
      <c r="E146" s="50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</row>
    <row r="147" spans="5:23" ht="15.75" customHeight="1">
      <c r="E147" s="50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</row>
    <row r="148" spans="5:23" ht="15.75" customHeight="1">
      <c r="E148" s="50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</row>
    <row r="149" spans="5:23" ht="15.75" customHeight="1">
      <c r="E149" s="50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</row>
    <row r="150" spans="5:23" ht="15.75" customHeight="1">
      <c r="E150" s="50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</row>
    <row r="151" spans="5:23" ht="15.75" customHeight="1">
      <c r="E151" s="50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</row>
    <row r="152" spans="5:23" ht="15.75" customHeight="1">
      <c r="E152" s="50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</row>
    <row r="153" spans="5:23" ht="15.75" customHeight="1">
      <c r="E153" s="50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</row>
    <row r="154" spans="5:23" ht="15.75" customHeight="1">
      <c r="E154" s="50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</row>
    <row r="155" spans="5:23" ht="15.75" customHeight="1">
      <c r="E155" s="50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</row>
    <row r="156" spans="5:23" ht="15.75" customHeight="1">
      <c r="E156" s="50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</row>
    <row r="157" spans="5:23" ht="15.75" customHeight="1">
      <c r="E157" s="50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</row>
    <row r="158" spans="5:23" ht="15.75" customHeight="1">
      <c r="E158" s="50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</row>
    <row r="159" spans="5:23" ht="15.75" customHeight="1">
      <c r="E159" s="50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</row>
    <row r="160" spans="5:23" ht="15.75" customHeight="1">
      <c r="E160" s="50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</row>
    <row r="161" spans="5:23" ht="15.75" customHeight="1">
      <c r="E161" s="50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</row>
    <row r="162" spans="5:23" ht="15.75" customHeight="1">
      <c r="E162" s="50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</row>
    <row r="163" spans="5:23" ht="15.75" customHeight="1">
      <c r="E163" s="50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</row>
    <row r="164" spans="5:23" ht="15.75" customHeight="1">
      <c r="E164" s="50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</row>
    <row r="165" spans="5:23" ht="15.75" customHeight="1">
      <c r="E165" s="50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</row>
    <row r="166" spans="5:23" ht="15.75" customHeight="1">
      <c r="E166" s="50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</row>
    <row r="167" spans="5:23" ht="15.75" customHeight="1">
      <c r="E167" s="50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</row>
    <row r="168" spans="5:23" ht="15.75" customHeight="1">
      <c r="E168" s="50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</row>
    <row r="169" spans="5:23" ht="15.75" customHeight="1">
      <c r="E169" s="50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</row>
    <row r="170" spans="5:23" ht="15.75" customHeight="1">
      <c r="E170" s="50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</row>
    <row r="171" spans="5:23" ht="15.75" customHeight="1">
      <c r="E171" s="50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</row>
    <row r="172" spans="5:23" ht="15.75" customHeight="1">
      <c r="E172" s="50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</row>
    <row r="173" spans="5:23" ht="15.75" customHeight="1">
      <c r="E173" s="50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</row>
    <row r="174" spans="5:23" ht="15.75" customHeight="1">
      <c r="E174" s="50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</row>
    <row r="175" spans="5:23" ht="15.75" customHeight="1">
      <c r="E175" s="50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</row>
    <row r="176" spans="5:23" ht="15.75" customHeight="1">
      <c r="E176" s="50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</row>
    <row r="177" spans="5:23" ht="15.75" customHeight="1">
      <c r="E177" s="50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</row>
    <row r="178" spans="5:23" ht="15.75" customHeight="1">
      <c r="E178" s="50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</row>
    <row r="179" spans="5:23" ht="15.75" customHeight="1">
      <c r="E179" s="50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</row>
    <row r="180" spans="5:23" ht="15.75" customHeight="1">
      <c r="E180" s="50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</row>
    <row r="181" spans="5:23" ht="15.75" customHeight="1">
      <c r="E181" s="50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</row>
    <row r="182" spans="5:23" ht="15.75" customHeight="1">
      <c r="E182" s="50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</row>
    <row r="183" spans="5:23" ht="15.75" customHeight="1">
      <c r="E183" s="50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</row>
    <row r="184" spans="5:23" ht="15.75" customHeight="1">
      <c r="E184" s="50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</row>
    <row r="185" spans="5:23" ht="15.75" customHeight="1">
      <c r="E185" s="50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</row>
    <row r="186" spans="5:23" ht="15.75" customHeight="1">
      <c r="E186" s="50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</row>
    <row r="187" spans="5:23" ht="15.75" customHeight="1">
      <c r="E187" s="50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</row>
    <row r="188" spans="5:23" ht="15.75" customHeight="1">
      <c r="E188" s="50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</row>
    <row r="189" spans="5:23" ht="15.75" customHeight="1">
      <c r="E189" s="50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</row>
    <row r="190" spans="5:23" ht="15.75" customHeight="1">
      <c r="E190" s="50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</row>
    <row r="191" spans="5:23" ht="15.75" customHeight="1">
      <c r="E191" s="50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</row>
    <row r="192" spans="5:23" ht="15.75" customHeight="1">
      <c r="E192" s="50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</row>
    <row r="193" spans="5:23" ht="15.75" customHeight="1">
      <c r="E193" s="50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</row>
    <row r="194" spans="5:23" ht="15.75" customHeight="1">
      <c r="E194" s="50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</row>
    <row r="195" spans="5:23" ht="15.75" customHeight="1">
      <c r="E195" s="50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</row>
    <row r="196" spans="5:23" ht="15.75" customHeight="1">
      <c r="E196" s="50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</row>
    <row r="197" spans="5:23" ht="15.75" customHeight="1">
      <c r="E197" s="50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</row>
    <row r="198" spans="5:23" ht="15.75" customHeight="1">
      <c r="E198" s="50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</row>
    <row r="199" spans="5:23" ht="15.75" customHeight="1">
      <c r="E199" s="50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</row>
    <row r="200" spans="5:23" ht="15.75" customHeight="1">
      <c r="E200" s="50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</row>
    <row r="201" spans="5:23" ht="15.75" customHeight="1">
      <c r="E201" s="50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</row>
    <row r="202" spans="5:23" ht="15.75" customHeight="1">
      <c r="E202" s="50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</row>
    <row r="203" spans="5:23" ht="15.75" customHeight="1">
      <c r="E203" s="50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</row>
    <row r="204" spans="5:23" ht="15.75" customHeight="1">
      <c r="E204" s="50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</row>
    <row r="205" spans="5:23" ht="15.75" customHeight="1">
      <c r="E205" s="50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</row>
    <row r="206" spans="5:23" ht="15.75" customHeight="1">
      <c r="E206" s="50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</row>
    <row r="207" spans="5:23" ht="15.75" customHeight="1">
      <c r="E207" s="50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</row>
    <row r="208" spans="5:23" ht="15.75" customHeight="1">
      <c r="E208" s="50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</row>
    <row r="209" spans="5:23" ht="15.75" customHeight="1">
      <c r="E209" s="50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</row>
    <row r="210" spans="5:23" ht="15.75" customHeight="1">
      <c r="E210" s="50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</row>
    <row r="211" spans="5:23" ht="15.75" customHeight="1">
      <c r="E211" s="50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</row>
    <row r="212" spans="5:23" ht="15.75" customHeight="1">
      <c r="E212" s="50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</row>
    <row r="213" spans="5:23" ht="15.75" customHeight="1">
      <c r="E213" s="50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</row>
    <row r="214" spans="5:23" ht="15.75" customHeight="1">
      <c r="E214" s="50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</row>
    <row r="215" spans="5:23" ht="15.75" customHeight="1">
      <c r="E215" s="50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</row>
    <row r="216" spans="5:23" ht="15.75" customHeight="1">
      <c r="E216" s="50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</row>
    <row r="217" spans="5:23" ht="15.75" customHeight="1">
      <c r="E217" s="50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</row>
    <row r="218" spans="5:23" ht="15.75" customHeight="1">
      <c r="E218" s="50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</row>
    <row r="219" spans="5:23" ht="15.75" customHeight="1">
      <c r="E219" s="50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</row>
    <row r="220" spans="5:23" ht="15.75" customHeight="1">
      <c r="E220" s="50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</row>
    <row r="221" spans="5:23" ht="15.75" customHeight="1">
      <c r="E221" s="50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</row>
    <row r="222" spans="5:23" ht="15.75" customHeight="1">
      <c r="E222" s="50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</row>
    <row r="223" spans="5:23" ht="15.75" customHeight="1">
      <c r="E223" s="50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</row>
    <row r="224" spans="5:23" ht="15.75" customHeight="1">
      <c r="E224" s="50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</row>
    <row r="225" spans="5:23" ht="15.75" customHeight="1">
      <c r="E225" s="50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</row>
    <row r="226" spans="5:23" ht="15.75" customHeight="1">
      <c r="E226" s="50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</row>
    <row r="227" spans="5:23" ht="15.75" customHeight="1">
      <c r="E227" s="50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</row>
    <row r="228" spans="5:23" ht="15.75" customHeight="1">
      <c r="E228" s="50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</row>
    <row r="229" spans="5:23" ht="15.75" customHeight="1">
      <c r="E229" s="50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</row>
    <row r="230" spans="5:23" ht="15.75" customHeight="1">
      <c r="E230" s="50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</row>
    <row r="231" spans="5:23" ht="15.75" customHeight="1">
      <c r="E231" s="50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</row>
    <row r="232" spans="5:23" ht="15.75" customHeight="1">
      <c r="E232" s="50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</row>
    <row r="233" spans="5:23" ht="15.75" customHeight="1">
      <c r="E233" s="50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</row>
    <row r="234" spans="5:23" ht="15.75" customHeight="1">
      <c r="E234" s="50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</row>
    <row r="235" spans="5:23" ht="15.75" customHeight="1">
      <c r="E235" s="50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</row>
    <row r="236" spans="5:23" ht="15.75" customHeight="1">
      <c r="E236" s="50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</row>
    <row r="237" spans="5:23" ht="15.75" customHeight="1">
      <c r="E237" s="50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</row>
    <row r="238" spans="5:23" ht="15.75" customHeight="1">
      <c r="E238" s="50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</row>
    <row r="239" spans="5:23" ht="15.75" customHeight="1">
      <c r="E239" s="50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</row>
    <row r="240" spans="5:23" ht="15.75" customHeight="1">
      <c r="E240" s="50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</row>
    <row r="241" spans="5:23" ht="15.75" customHeight="1">
      <c r="E241" s="50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</row>
    <row r="242" spans="5:23" ht="15.75" customHeight="1">
      <c r="E242" s="50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</row>
    <row r="243" spans="5:23" ht="15.75" customHeight="1">
      <c r="E243" s="50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</row>
    <row r="244" spans="5:23" ht="15.75" customHeight="1">
      <c r="E244" s="50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</row>
    <row r="245" spans="5:23" ht="15.75" customHeight="1">
      <c r="E245" s="50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</row>
    <row r="246" spans="5:23" ht="15.75" customHeight="1">
      <c r="E246" s="50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</row>
    <row r="247" spans="5:23" ht="15.75" customHeight="1">
      <c r="E247" s="50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</row>
    <row r="248" spans="5:23" ht="15.75" customHeight="1">
      <c r="E248" s="50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</row>
    <row r="249" spans="5:23" ht="15.75" customHeight="1">
      <c r="E249" s="50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</row>
    <row r="250" spans="5:23" ht="15.75" customHeight="1">
      <c r="E250" s="50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</row>
    <row r="251" spans="5:23" ht="15.75" customHeight="1">
      <c r="E251" s="50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</row>
    <row r="252" spans="5:23" ht="15.75" customHeight="1">
      <c r="E252" s="50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</row>
    <row r="253" spans="5:23" ht="15.75" customHeight="1">
      <c r="E253" s="50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</row>
    <row r="254" spans="5:23" ht="15.75" customHeight="1">
      <c r="E254" s="50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</row>
    <row r="255" spans="5:23" ht="15.75" customHeight="1">
      <c r="E255" s="50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</row>
    <row r="256" spans="5:23" ht="15.75" customHeight="1">
      <c r="E256" s="50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</row>
    <row r="257" spans="5:23" ht="15.75" customHeight="1">
      <c r="E257" s="50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</row>
    <row r="258" spans="5:23" ht="15.75" customHeight="1">
      <c r="E258" s="50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</row>
    <row r="259" spans="5:23" ht="15.75" customHeight="1">
      <c r="E259" s="50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</row>
    <row r="260" spans="5:23" ht="15.75" customHeight="1">
      <c r="E260" s="50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</row>
    <row r="261" spans="5:23" ht="15.75" customHeight="1">
      <c r="E261" s="50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</row>
    <row r="262" spans="5:23" ht="15.75" customHeight="1">
      <c r="E262" s="50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</row>
    <row r="263" spans="5:23" ht="15.75" customHeight="1">
      <c r="E263" s="50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</row>
    <row r="264" spans="5:23" ht="15.75" customHeight="1">
      <c r="E264" s="50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</row>
    <row r="265" spans="5:23" ht="15.75" customHeight="1">
      <c r="E265" s="50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</row>
    <row r="266" spans="5:23" ht="15.75" customHeight="1">
      <c r="E266" s="50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</row>
    <row r="267" spans="5:23" ht="15.75" customHeight="1">
      <c r="E267" s="50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</row>
    <row r="268" spans="5:23" ht="15.75" customHeight="1">
      <c r="E268" s="50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</row>
    <row r="269" spans="5:23" ht="15.75" customHeight="1">
      <c r="E269" s="50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</row>
    <row r="270" spans="5:23" ht="15.75" customHeight="1">
      <c r="E270" s="50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</row>
    <row r="271" spans="5:23" ht="15.75" customHeight="1">
      <c r="E271" s="50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</row>
    <row r="272" spans="5:23" ht="15.75" customHeight="1">
      <c r="E272" s="50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</row>
    <row r="273" spans="5:22" ht="15.75" customHeight="1">
      <c r="E273" s="50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</row>
    <row r="274" spans="5:22" ht="15.75" customHeight="1">
      <c r="E274" s="50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</row>
    <row r="275" spans="5:22" ht="15.75" customHeight="1">
      <c r="E275" s="50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</row>
    <row r="276" spans="5:22" ht="15.75" customHeight="1">
      <c r="E276" s="50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</row>
    <row r="277" spans="5:22" ht="15.75" customHeight="1">
      <c r="E277" s="50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</row>
    <row r="278" spans="5:22" ht="15.75" customHeight="1">
      <c r="E278" s="50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</row>
    <row r="279" spans="5:22" ht="15.75" customHeight="1">
      <c r="E279" s="50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</row>
    <row r="280" spans="5:22" ht="15.75" customHeight="1">
      <c r="E280" s="50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</row>
    <row r="281" spans="5:22" ht="15.75" customHeight="1">
      <c r="E281" s="50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</row>
    <row r="282" spans="5:22" ht="15.75" customHeight="1">
      <c r="E282" s="50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</row>
    <row r="283" spans="5:22" ht="15.75" customHeight="1">
      <c r="E283" s="50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</row>
    <row r="284" spans="5:22" ht="15.75" customHeight="1">
      <c r="E284" s="50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</row>
    <row r="285" spans="5:22" ht="15.75" customHeight="1">
      <c r="E285" s="50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</row>
    <row r="286" spans="5:22" ht="15.75" customHeight="1">
      <c r="E286" s="50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</row>
    <row r="287" spans="5:22" ht="15.75" customHeight="1">
      <c r="E287" s="50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</row>
    <row r="288" spans="5:22" ht="15.75" customHeight="1">
      <c r="E288" s="50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</row>
    <row r="289" spans="5:22" ht="15.75" customHeight="1">
      <c r="E289" s="50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</row>
    <row r="290" spans="5:22" ht="15.75" customHeight="1">
      <c r="E290" s="50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</row>
    <row r="291" spans="5:22" ht="15.75" customHeight="1">
      <c r="E291" s="50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</row>
    <row r="292" spans="5:22" ht="15.75" customHeight="1">
      <c r="E292" s="50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</row>
    <row r="293" spans="5:22" ht="15.75" customHeight="1">
      <c r="E293" s="50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</row>
    <row r="294" spans="5:22" ht="15.75" customHeight="1">
      <c r="E294" s="50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</row>
    <row r="295" spans="5:22" ht="15.75" customHeight="1">
      <c r="E295" s="50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</row>
    <row r="296" spans="5:22" ht="15.75" customHeight="1">
      <c r="E296" s="50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</row>
    <row r="297" spans="5:22" ht="15.75" customHeight="1">
      <c r="E297" s="50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</row>
    <row r="298" spans="5:22" ht="15.75" customHeight="1">
      <c r="E298" s="50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</row>
    <row r="299" spans="5:22" ht="15.75" customHeight="1">
      <c r="E299" s="50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</row>
    <row r="300" spans="5:22" ht="15.75" customHeight="1">
      <c r="E300" s="50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</row>
    <row r="301" spans="5:22" ht="15.75" customHeight="1">
      <c r="E301" s="50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</row>
    <row r="302" spans="5:22" ht="15.75" customHeight="1">
      <c r="E302" s="50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</row>
    <row r="303" spans="5:22" ht="15.75" customHeight="1">
      <c r="E303" s="50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</row>
    <row r="304" spans="5:22" ht="15.75" customHeight="1">
      <c r="E304" s="50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</row>
    <row r="305" spans="5:22" ht="15.75" customHeight="1">
      <c r="E305" s="50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</row>
    <row r="306" spans="5:22" ht="15.75" customHeight="1">
      <c r="E306" s="50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</row>
    <row r="307" spans="5:22" ht="15.75" customHeight="1">
      <c r="E307" s="50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</row>
    <row r="308" spans="5:22" ht="15.75" customHeight="1">
      <c r="E308" s="50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</row>
    <row r="309" spans="5:22" ht="15.75" customHeight="1">
      <c r="E309" s="50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</row>
    <row r="310" spans="5:22" ht="15.75" customHeight="1">
      <c r="E310" s="50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</row>
    <row r="311" spans="5:22" ht="15.75" customHeight="1">
      <c r="E311" s="50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</row>
    <row r="312" spans="5:22" ht="15.75" customHeight="1">
      <c r="E312" s="50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</row>
    <row r="313" spans="5:22" ht="15.75" customHeight="1">
      <c r="E313" s="50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</row>
    <row r="314" spans="5:22" ht="15.75" customHeight="1">
      <c r="E314" s="50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</row>
    <row r="315" spans="5:22" ht="15.75" customHeight="1">
      <c r="E315" s="50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</row>
    <row r="316" spans="5:22" ht="15.75" customHeight="1">
      <c r="E316" s="50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</row>
    <row r="317" spans="5:22" ht="15.75" customHeight="1">
      <c r="E317" s="50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</row>
    <row r="318" spans="5:22" ht="15.75" customHeight="1">
      <c r="E318" s="50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</row>
    <row r="319" spans="5:22" ht="15.75" customHeight="1">
      <c r="E319" s="50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</row>
    <row r="320" spans="5:22" ht="15.75" customHeight="1">
      <c r="E320" s="50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</row>
    <row r="321" spans="5:22" ht="15.75" customHeight="1">
      <c r="E321" s="50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</row>
    <row r="322" spans="5:22" ht="15.75" customHeight="1">
      <c r="E322" s="50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</row>
    <row r="323" spans="5:22" ht="15.75" customHeight="1">
      <c r="E323" s="50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</row>
    <row r="324" spans="5:22" ht="15.75" customHeight="1">
      <c r="E324" s="50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</row>
    <row r="325" spans="5:22" ht="15.75" customHeight="1">
      <c r="E325" s="50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</row>
    <row r="326" spans="5:22" ht="15.75" customHeight="1">
      <c r="E326" s="50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</row>
    <row r="327" spans="5:22" ht="15.75" customHeight="1">
      <c r="E327" s="50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</row>
    <row r="328" spans="5:22" ht="15.75" customHeight="1">
      <c r="E328" s="50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</row>
    <row r="329" spans="5:22" ht="15.75" customHeight="1">
      <c r="E329" s="50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</row>
    <row r="330" spans="5:22" ht="15.75" customHeight="1">
      <c r="E330" s="50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</row>
    <row r="331" spans="5:22" ht="15.75" customHeight="1">
      <c r="E331" s="50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</row>
    <row r="332" spans="5:22" ht="15.75" customHeight="1">
      <c r="E332" s="50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</row>
    <row r="333" spans="5:22" ht="15.75" customHeight="1">
      <c r="E333" s="50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</row>
    <row r="334" spans="5:22" ht="15.75" customHeight="1">
      <c r="E334" s="50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</row>
    <row r="335" spans="5:22" ht="15.75" customHeight="1">
      <c r="E335" s="50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</row>
    <row r="336" spans="5:22" ht="15.75" customHeight="1">
      <c r="E336" s="50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</row>
    <row r="337" spans="5:22" ht="15.75" customHeight="1">
      <c r="E337" s="50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</row>
    <row r="338" spans="5:22" ht="15.75" customHeight="1">
      <c r="E338" s="50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</row>
    <row r="339" spans="5:22" ht="15.75" customHeight="1">
      <c r="E339" s="50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</row>
    <row r="340" spans="5:22" ht="15.75" customHeight="1">
      <c r="E340" s="50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</row>
    <row r="341" spans="5:22" ht="15.75" customHeight="1">
      <c r="E341" s="50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</row>
    <row r="342" spans="5:22" ht="15.75" customHeight="1">
      <c r="E342" s="50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</row>
    <row r="343" spans="5:22" ht="15.75" customHeight="1">
      <c r="E343" s="50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</row>
    <row r="344" spans="5:22" ht="15.75" customHeight="1">
      <c r="E344" s="50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</row>
    <row r="345" spans="5:22" ht="15.75" customHeight="1">
      <c r="E345" s="50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</row>
    <row r="346" spans="5:22" ht="15.75" customHeight="1">
      <c r="E346" s="50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</row>
    <row r="347" spans="5:22" ht="15.75" customHeight="1">
      <c r="E347" s="50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</row>
    <row r="348" spans="5:22" ht="15.75" customHeight="1">
      <c r="E348" s="50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</row>
    <row r="349" spans="5:22" ht="15.75" customHeight="1">
      <c r="E349" s="50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</row>
    <row r="350" spans="5:22" ht="15.75" customHeight="1">
      <c r="E350" s="50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</row>
    <row r="351" spans="5:22" ht="15.75" customHeight="1">
      <c r="E351" s="50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</row>
    <row r="352" spans="5:22" ht="15.75" customHeight="1">
      <c r="E352" s="50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</row>
    <row r="353" spans="5:22" ht="15.75" customHeight="1">
      <c r="E353" s="50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</row>
    <row r="354" spans="5:22" ht="15.75" customHeight="1">
      <c r="E354" s="50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</row>
    <row r="355" spans="5:22" ht="15.75" customHeight="1">
      <c r="E355" s="50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</row>
    <row r="356" spans="5:22" ht="15.75" customHeight="1">
      <c r="E356" s="50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</row>
    <row r="357" spans="5:22" ht="15.75" customHeight="1">
      <c r="E357" s="50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</row>
    <row r="358" spans="5:22" ht="15.75" customHeight="1">
      <c r="E358" s="50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</row>
    <row r="359" spans="5:22" ht="15.75" customHeight="1">
      <c r="E359" s="50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</row>
    <row r="360" spans="5:22" ht="15.75" customHeight="1">
      <c r="E360" s="50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</row>
    <row r="361" spans="5:22" ht="15.75" customHeight="1">
      <c r="E361" s="50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</row>
    <row r="362" spans="5:22" ht="15.75" customHeight="1">
      <c r="E362" s="50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</row>
    <row r="363" spans="5:22" ht="15.75" customHeight="1">
      <c r="E363" s="50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</row>
    <row r="364" spans="5:22" ht="15.75" customHeight="1">
      <c r="E364" s="50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</row>
    <row r="365" spans="5:22" ht="15.75" customHeight="1">
      <c r="E365" s="50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</row>
    <row r="366" spans="5:22" ht="15.75" customHeight="1">
      <c r="E366" s="50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</row>
    <row r="367" spans="5:22" ht="15.75" customHeight="1">
      <c r="E367" s="50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</row>
    <row r="368" spans="5:22" ht="15.75" customHeight="1">
      <c r="E368" s="50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</row>
    <row r="369" spans="5:22" ht="15.75" customHeight="1">
      <c r="E369" s="50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</row>
    <row r="370" spans="5:22" ht="15.75" customHeight="1">
      <c r="E370" s="50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</row>
    <row r="371" spans="5:22" ht="15.75" customHeight="1">
      <c r="E371" s="50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</row>
    <row r="372" spans="5:22" ht="15.75" customHeight="1">
      <c r="E372" s="50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</row>
    <row r="373" spans="5:22" ht="15.75" customHeight="1">
      <c r="E373" s="50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</row>
    <row r="374" spans="5:22" ht="15.75" customHeight="1">
      <c r="E374" s="50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</row>
    <row r="375" spans="5:22" ht="15.75" customHeight="1">
      <c r="E375" s="50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</row>
    <row r="376" spans="5:22" ht="15.75" customHeight="1">
      <c r="E376" s="50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</row>
    <row r="377" spans="5:22" ht="15.75" customHeight="1">
      <c r="E377" s="50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</row>
    <row r="378" spans="5:22" ht="15.75" customHeight="1">
      <c r="E378" s="50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</row>
    <row r="379" spans="5:22" ht="15.75" customHeight="1">
      <c r="E379" s="50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</row>
    <row r="380" spans="5:22" ht="15.75" customHeight="1">
      <c r="E380" s="50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</row>
    <row r="381" spans="5:22" ht="15.75" customHeight="1">
      <c r="E381" s="50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</row>
    <row r="382" spans="5:22" ht="15.75" customHeight="1">
      <c r="E382" s="50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</row>
    <row r="383" spans="5:22" ht="15.75" customHeight="1">
      <c r="E383" s="50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</row>
    <row r="384" spans="5:22" ht="15.75" customHeight="1">
      <c r="E384" s="50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</row>
    <row r="385" spans="5:22" ht="15.75" customHeight="1">
      <c r="E385" s="50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</row>
    <row r="386" spans="5:22" ht="15.75" customHeight="1">
      <c r="E386" s="50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</row>
    <row r="387" spans="5:22" ht="15.75" customHeight="1">
      <c r="E387" s="50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</row>
    <row r="388" spans="5:22" ht="15.75" customHeight="1">
      <c r="E388" s="50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</row>
    <row r="389" spans="5:22" ht="15.75" customHeight="1">
      <c r="E389" s="50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</row>
    <row r="390" spans="5:22" ht="15.75" customHeight="1">
      <c r="E390" s="50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</row>
    <row r="391" spans="5:22" ht="15.75" customHeight="1">
      <c r="E391" s="50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</row>
    <row r="392" spans="5:22" ht="15.75" customHeight="1">
      <c r="E392" s="50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</row>
    <row r="393" spans="5:22" ht="15.75" customHeight="1">
      <c r="E393" s="50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</row>
    <row r="394" spans="5:22" ht="15.75" customHeight="1">
      <c r="E394" s="50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</row>
    <row r="395" spans="5:22" ht="15.75" customHeight="1">
      <c r="E395" s="50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</row>
    <row r="396" spans="5:22" ht="15.75" customHeight="1">
      <c r="E396" s="50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</row>
    <row r="397" spans="5:22" ht="15.75" customHeight="1">
      <c r="E397" s="50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</row>
    <row r="398" spans="5:22" ht="15.75" customHeight="1">
      <c r="E398" s="50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</row>
    <row r="399" spans="5:22" ht="15.75" customHeight="1">
      <c r="E399" s="50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</row>
    <row r="400" spans="5:22" ht="15.75" customHeight="1">
      <c r="E400" s="50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</row>
    <row r="401" spans="5:22" ht="15.75" customHeight="1">
      <c r="E401" s="50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</row>
    <row r="402" spans="5:22" ht="15.75" customHeight="1">
      <c r="E402" s="50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</row>
    <row r="403" spans="5:22" ht="15.75" customHeight="1">
      <c r="E403" s="50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</row>
    <row r="404" spans="5:22" ht="15.75" customHeight="1">
      <c r="E404" s="50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</row>
    <row r="405" spans="5:22" ht="15.75" customHeight="1">
      <c r="E405" s="50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</row>
    <row r="406" spans="5:22" ht="15.75" customHeight="1">
      <c r="E406" s="50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</row>
    <row r="407" spans="5:22" ht="15.75" customHeight="1">
      <c r="E407" s="50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</row>
    <row r="408" spans="5:22" ht="15.75" customHeight="1">
      <c r="E408" s="50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</row>
    <row r="409" spans="5:22" ht="15.75" customHeight="1">
      <c r="E409" s="50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</row>
    <row r="410" spans="5:22" ht="15.75" customHeight="1">
      <c r="E410" s="50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</row>
    <row r="411" spans="5:22" ht="15.75" customHeight="1">
      <c r="E411" s="50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</row>
    <row r="412" spans="5:22" ht="15.75" customHeight="1">
      <c r="E412" s="50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</row>
    <row r="413" spans="5:22" ht="15.75" customHeight="1">
      <c r="E413" s="50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</row>
    <row r="414" spans="5:22" ht="15.75" customHeight="1">
      <c r="E414" s="50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</row>
    <row r="415" spans="5:22" ht="15.75" customHeight="1">
      <c r="E415" s="50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</row>
    <row r="416" spans="5:22" ht="15.75" customHeight="1">
      <c r="E416" s="50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</row>
    <row r="417" spans="5:22" ht="15.75" customHeight="1">
      <c r="E417" s="50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</row>
    <row r="418" spans="5:22" ht="15.75" customHeight="1">
      <c r="E418" s="50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</row>
    <row r="419" spans="5:22" ht="15.75" customHeight="1">
      <c r="E419" s="50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</row>
    <row r="420" spans="5:22" ht="15.75" customHeight="1">
      <c r="E420" s="50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</row>
    <row r="421" spans="5:22" ht="15.75" customHeight="1">
      <c r="E421" s="50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</row>
    <row r="422" spans="5:22" ht="15.75" customHeight="1">
      <c r="E422" s="50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</row>
    <row r="423" spans="5:22" ht="15.75" customHeight="1">
      <c r="E423" s="50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</row>
    <row r="424" spans="5:22" ht="15.75" customHeight="1">
      <c r="E424" s="50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</row>
    <row r="425" spans="5:22" ht="15.75" customHeight="1">
      <c r="E425" s="50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</row>
    <row r="426" spans="5:22" ht="15.75" customHeight="1">
      <c r="E426" s="50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</row>
    <row r="427" spans="5:22" ht="15.75" customHeight="1">
      <c r="E427" s="50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</row>
    <row r="428" spans="5:22" ht="15.75" customHeight="1">
      <c r="E428" s="50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</row>
    <row r="429" spans="5:22" ht="15.75" customHeight="1">
      <c r="E429" s="50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</row>
    <row r="430" spans="5:22" ht="15.75" customHeight="1">
      <c r="E430" s="50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</row>
    <row r="431" spans="5:22" ht="15.75" customHeight="1">
      <c r="E431" s="50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</row>
    <row r="432" spans="5:22" ht="15.75" customHeight="1">
      <c r="E432" s="50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</row>
    <row r="433" spans="5:22" ht="15.75" customHeight="1">
      <c r="E433" s="50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</row>
    <row r="434" spans="5:22" ht="15.75" customHeight="1">
      <c r="E434" s="50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</row>
    <row r="435" spans="5:22" ht="15.75" customHeight="1">
      <c r="E435" s="50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</row>
    <row r="436" spans="5:22" ht="15.75" customHeight="1">
      <c r="E436" s="50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</row>
    <row r="437" spans="5:22" ht="15.75" customHeight="1">
      <c r="E437" s="50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</row>
    <row r="438" spans="5:22" ht="15.75" customHeight="1">
      <c r="E438" s="50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</row>
    <row r="439" spans="5:22" ht="15.75" customHeight="1">
      <c r="E439" s="50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</row>
    <row r="440" spans="5:22" ht="15.75" customHeight="1">
      <c r="E440" s="50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</row>
    <row r="441" spans="5:22" ht="15.75" customHeight="1">
      <c r="E441" s="50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</row>
    <row r="442" spans="5:22" ht="15.75" customHeight="1">
      <c r="E442" s="50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</row>
    <row r="443" spans="5:22" ht="15.75" customHeight="1">
      <c r="E443" s="50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</row>
    <row r="444" spans="5:22" ht="15.75" customHeight="1">
      <c r="E444" s="50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</row>
    <row r="445" spans="5:22" ht="15.75" customHeight="1">
      <c r="E445" s="50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</row>
    <row r="446" spans="5:22" ht="15.75" customHeight="1">
      <c r="E446" s="50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</row>
    <row r="447" spans="5:22" ht="15.75" customHeight="1">
      <c r="E447" s="50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</row>
    <row r="448" spans="5:22" ht="15.75" customHeight="1">
      <c r="E448" s="50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</row>
    <row r="449" spans="5:22" ht="15.75" customHeight="1">
      <c r="E449" s="50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</row>
    <row r="450" spans="5:22" ht="15.75" customHeight="1">
      <c r="E450" s="50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</row>
    <row r="451" spans="5:22" ht="15.75" customHeight="1">
      <c r="E451" s="50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</row>
    <row r="452" spans="5:22" ht="15.75" customHeight="1">
      <c r="E452" s="50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</row>
    <row r="453" spans="5:22" ht="15.75" customHeight="1">
      <c r="E453" s="50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</row>
    <row r="454" spans="5:22" ht="15.75" customHeight="1">
      <c r="E454" s="50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</row>
    <row r="455" spans="5:22" ht="15.75" customHeight="1">
      <c r="E455" s="50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</row>
    <row r="456" spans="5:22" ht="15.75" customHeight="1">
      <c r="E456" s="50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</row>
    <row r="457" spans="5:22" ht="15.75" customHeight="1">
      <c r="E457" s="50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</row>
    <row r="458" spans="5:22" ht="15.75" customHeight="1">
      <c r="E458" s="50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</row>
    <row r="459" spans="5:22" ht="15.75" customHeight="1">
      <c r="E459" s="50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</row>
    <row r="460" spans="5:22" ht="15.75" customHeight="1">
      <c r="E460" s="50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</row>
    <row r="461" spans="5:22" ht="15.75" customHeight="1">
      <c r="E461" s="50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</row>
    <row r="462" spans="5:22" ht="15.75" customHeight="1">
      <c r="E462" s="50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</row>
    <row r="463" spans="5:22" ht="15.75" customHeight="1">
      <c r="E463" s="50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</row>
    <row r="464" spans="5:22" ht="15.75" customHeight="1">
      <c r="E464" s="50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</row>
    <row r="465" spans="5:22" ht="15.75" customHeight="1">
      <c r="E465" s="50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</row>
    <row r="466" spans="5:22" ht="15.75" customHeight="1">
      <c r="E466" s="50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</row>
    <row r="467" spans="5:22" ht="15.75" customHeight="1">
      <c r="E467" s="50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</row>
    <row r="468" spans="5:22" ht="15.75" customHeight="1">
      <c r="E468" s="50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</row>
    <row r="469" spans="5:22" ht="15.75" customHeight="1">
      <c r="E469" s="50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</row>
    <row r="470" spans="5:22" ht="15.75" customHeight="1">
      <c r="E470" s="50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</row>
    <row r="471" spans="5:22" ht="15.75" customHeight="1">
      <c r="E471" s="50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</row>
    <row r="472" spans="5:22" ht="15.75" customHeight="1">
      <c r="E472" s="50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</row>
    <row r="473" spans="5:22" ht="15.75" customHeight="1">
      <c r="E473" s="50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</row>
    <row r="474" spans="5:22" ht="15.75" customHeight="1">
      <c r="E474" s="50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</row>
    <row r="475" spans="5:22" ht="15.75" customHeight="1">
      <c r="E475" s="50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</row>
    <row r="476" spans="5:22" ht="15.75" customHeight="1">
      <c r="E476" s="50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</row>
    <row r="477" spans="5:22" ht="15.75" customHeight="1">
      <c r="E477" s="50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</row>
    <row r="478" spans="5:22" ht="15.75" customHeight="1">
      <c r="E478" s="50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</row>
    <row r="479" spans="5:22" ht="15.75" customHeight="1">
      <c r="E479" s="50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</row>
    <row r="480" spans="5:22" ht="15.75" customHeight="1">
      <c r="E480" s="50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</row>
    <row r="481" spans="5:22" ht="15.75" customHeight="1">
      <c r="E481" s="50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</row>
    <row r="482" spans="5:22" ht="15.75" customHeight="1">
      <c r="E482" s="50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</row>
    <row r="483" spans="5:22" ht="15.75" customHeight="1">
      <c r="E483" s="50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</row>
    <row r="484" spans="5:22" ht="15.75" customHeight="1">
      <c r="E484" s="50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</row>
    <row r="485" spans="5:22" ht="15.75" customHeight="1">
      <c r="E485" s="50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</row>
    <row r="486" spans="5:22" ht="15.75" customHeight="1">
      <c r="E486" s="50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</row>
    <row r="487" spans="5:22" ht="15.75" customHeight="1">
      <c r="E487" s="50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</row>
    <row r="488" spans="5:22" ht="15.75" customHeight="1">
      <c r="E488" s="50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</row>
    <row r="489" spans="5:22" ht="15.75" customHeight="1">
      <c r="E489" s="50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</row>
    <row r="490" spans="5:22" ht="15.75" customHeight="1">
      <c r="E490" s="50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</row>
    <row r="491" spans="5:22" ht="15.75" customHeight="1">
      <c r="E491" s="50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</row>
    <row r="492" spans="5:22" ht="15.75" customHeight="1">
      <c r="E492" s="50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</row>
    <row r="493" spans="5:22" ht="15.75" customHeight="1">
      <c r="E493" s="50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</row>
    <row r="494" spans="5:22" ht="15.75" customHeight="1">
      <c r="E494" s="50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</row>
    <row r="495" spans="5:22" ht="15.75" customHeight="1">
      <c r="E495" s="50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</row>
    <row r="496" spans="5:22" ht="15.75" customHeight="1">
      <c r="E496" s="50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</row>
    <row r="497" spans="5:22" ht="15.75" customHeight="1">
      <c r="E497" s="50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</row>
    <row r="498" spans="5:22" ht="15.75" customHeight="1">
      <c r="E498" s="50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</row>
    <row r="499" spans="5:22" ht="15.75" customHeight="1">
      <c r="E499" s="50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</row>
    <row r="500" spans="5:22" ht="15.75" customHeight="1">
      <c r="E500" s="50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</row>
    <row r="501" spans="5:22" ht="15.75" customHeight="1">
      <c r="E501" s="50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</row>
    <row r="502" spans="5:22" ht="15.75" customHeight="1">
      <c r="E502" s="50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</row>
    <row r="503" spans="5:22" ht="15.75" customHeight="1">
      <c r="E503" s="50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</row>
    <row r="504" spans="5:22" ht="15.75" customHeight="1">
      <c r="E504" s="50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</row>
    <row r="505" spans="5:22" ht="15.75" customHeight="1">
      <c r="E505" s="50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</row>
    <row r="506" spans="5:22" ht="15.75" customHeight="1">
      <c r="E506" s="50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</row>
    <row r="507" spans="5:22" ht="15.75" customHeight="1">
      <c r="E507" s="50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</row>
    <row r="508" spans="5:22" ht="15.75" customHeight="1">
      <c r="E508" s="50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</row>
    <row r="509" spans="5:22" ht="15.75" customHeight="1">
      <c r="E509" s="50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</row>
    <row r="510" spans="5:22" ht="15.75" customHeight="1">
      <c r="E510" s="50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</row>
    <row r="511" spans="5:22" ht="15.75" customHeight="1">
      <c r="E511" s="50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</row>
    <row r="512" spans="5:22" ht="15.75" customHeight="1">
      <c r="E512" s="50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</row>
    <row r="513" spans="5:22" ht="15.75" customHeight="1">
      <c r="E513" s="50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</row>
    <row r="514" spans="5:22" ht="15.75" customHeight="1">
      <c r="E514" s="50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</row>
    <row r="515" spans="5:22" ht="15.75" customHeight="1">
      <c r="E515" s="50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</row>
    <row r="516" spans="5:22" ht="15.75" customHeight="1">
      <c r="E516" s="50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</row>
    <row r="517" spans="5:22" ht="15.75" customHeight="1">
      <c r="E517" s="50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</row>
    <row r="518" spans="5:22" ht="15.75" customHeight="1">
      <c r="E518" s="50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</row>
    <row r="519" spans="5:22" ht="15.75" customHeight="1">
      <c r="E519" s="50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</row>
    <row r="520" spans="5:22" ht="15.75" customHeight="1">
      <c r="E520" s="50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</row>
    <row r="521" spans="5:22" ht="15.75" customHeight="1">
      <c r="E521" s="50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</row>
    <row r="522" spans="5:22" ht="15.75" customHeight="1">
      <c r="E522" s="50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</row>
    <row r="523" spans="5:22" ht="15.75" customHeight="1">
      <c r="E523" s="50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</row>
    <row r="524" spans="5:22" ht="15.75" customHeight="1">
      <c r="E524" s="50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</row>
    <row r="525" spans="5:22" ht="15.75" customHeight="1">
      <c r="E525" s="50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</row>
    <row r="526" spans="5:22" ht="15.75" customHeight="1">
      <c r="E526" s="50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</row>
    <row r="527" spans="5:22" ht="15.75" customHeight="1">
      <c r="E527" s="50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</row>
    <row r="528" spans="5:22" ht="15.75" customHeight="1">
      <c r="E528" s="50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</row>
    <row r="529" spans="5:22" ht="15.75" customHeight="1">
      <c r="E529" s="50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</row>
    <row r="530" spans="5:22" ht="15.75" customHeight="1">
      <c r="E530" s="50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</row>
    <row r="531" spans="5:22" ht="15.75" customHeight="1">
      <c r="E531" s="50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</row>
    <row r="532" spans="5:22" ht="15.75" customHeight="1">
      <c r="E532" s="50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</row>
    <row r="533" spans="5:22" ht="15.75" customHeight="1">
      <c r="E533" s="50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</row>
    <row r="534" spans="5:22" ht="15.75" customHeight="1">
      <c r="E534" s="50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</row>
    <row r="535" spans="5:22" ht="15.75" customHeight="1">
      <c r="E535" s="50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</row>
    <row r="536" spans="5:22" ht="15.75" customHeight="1">
      <c r="E536" s="50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</row>
    <row r="537" spans="5:22" ht="15.75" customHeight="1">
      <c r="E537" s="50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</row>
    <row r="538" spans="5:22" ht="15.75" customHeight="1">
      <c r="E538" s="50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</row>
    <row r="539" spans="5:22" ht="15.75" customHeight="1">
      <c r="E539" s="50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</row>
    <row r="540" spans="5:22" ht="15.75" customHeight="1">
      <c r="E540" s="50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</row>
    <row r="541" spans="5:22" ht="15.75" customHeight="1">
      <c r="E541" s="50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</row>
    <row r="542" spans="5:22" ht="15.75" customHeight="1">
      <c r="E542" s="50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</row>
    <row r="543" spans="5:22" ht="15.75" customHeight="1">
      <c r="E543" s="50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</row>
    <row r="544" spans="5:22" ht="15.75" customHeight="1">
      <c r="E544" s="50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</row>
    <row r="545" spans="5:22" ht="15.75" customHeight="1">
      <c r="E545" s="50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</row>
    <row r="546" spans="5:22" ht="15.75" customHeight="1">
      <c r="E546" s="50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</row>
    <row r="547" spans="5:22" ht="15.75" customHeight="1">
      <c r="E547" s="50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</row>
    <row r="548" spans="5:22" ht="15.75" customHeight="1">
      <c r="E548" s="50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</row>
    <row r="549" spans="5:22" ht="15.75" customHeight="1">
      <c r="E549" s="50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</row>
    <row r="550" spans="5:22" ht="15.75" customHeight="1">
      <c r="E550" s="50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</row>
    <row r="551" spans="5:22" ht="15.75" customHeight="1">
      <c r="E551" s="50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</row>
    <row r="552" spans="5:22" ht="15.75" customHeight="1">
      <c r="E552" s="50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</row>
    <row r="553" spans="5:22" ht="15.75" customHeight="1">
      <c r="E553" s="50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</row>
    <row r="554" spans="5:22" ht="15.75" customHeight="1">
      <c r="E554" s="50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</row>
    <row r="555" spans="5:22" ht="15.75" customHeight="1">
      <c r="E555" s="50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</row>
    <row r="556" spans="5:22" ht="15.75" customHeight="1">
      <c r="E556" s="50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</row>
    <row r="557" spans="5:22" ht="15.75" customHeight="1">
      <c r="E557" s="50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</row>
    <row r="558" spans="5:22" ht="15.75" customHeight="1">
      <c r="E558" s="50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</row>
    <row r="559" spans="5:22" ht="15.75" customHeight="1">
      <c r="E559" s="50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</row>
    <row r="560" spans="5:22" ht="15.75" customHeight="1">
      <c r="E560" s="50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</row>
    <row r="561" spans="5:22" ht="15.75" customHeight="1">
      <c r="E561" s="50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</row>
    <row r="562" spans="5:22" ht="15.75" customHeight="1">
      <c r="E562" s="50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</row>
    <row r="563" spans="5:22" ht="15.75" customHeight="1">
      <c r="E563" s="50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</row>
    <row r="564" spans="5:22" ht="15.75" customHeight="1">
      <c r="E564" s="50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</row>
    <row r="565" spans="5:22" ht="15.75" customHeight="1">
      <c r="E565" s="50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</row>
    <row r="566" spans="5:22" ht="15.75" customHeight="1">
      <c r="E566" s="50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</row>
    <row r="567" spans="5:22" ht="15.75" customHeight="1">
      <c r="E567" s="50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</row>
    <row r="568" spans="5:22" ht="15.75" customHeight="1">
      <c r="E568" s="50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</row>
    <row r="569" spans="5:22" ht="15.75" customHeight="1">
      <c r="E569" s="50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</row>
    <row r="570" spans="5:22" ht="15.75" customHeight="1">
      <c r="E570" s="50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</row>
    <row r="571" spans="5:22" ht="15.75" customHeight="1">
      <c r="E571" s="50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</row>
    <row r="572" spans="5:22" ht="15.75" customHeight="1">
      <c r="E572" s="50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</row>
    <row r="573" spans="5:22" ht="15.75" customHeight="1">
      <c r="E573" s="50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</row>
    <row r="574" spans="5:22" ht="15.75" customHeight="1">
      <c r="E574" s="50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</row>
    <row r="575" spans="5:22" ht="15.75" customHeight="1">
      <c r="E575" s="50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</row>
    <row r="576" spans="5:22" ht="15.75" customHeight="1">
      <c r="E576" s="50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</row>
    <row r="577" spans="5:22" ht="15.75" customHeight="1">
      <c r="E577" s="50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</row>
    <row r="578" spans="5:22" ht="15.75" customHeight="1">
      <c r="E578" s="50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</row>
    <row r="579" spans="5:22" ht="15.75" customHeight="1">
      <c r="E579" s="50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</row>
    <row r="580" spans="5:22" ht="15.75" customHeight="1">
      <c r="E580" s="50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</row>
    <row r="581" spans="5:22" ht="15.75" customHeight="1">
      <c r="E581" s="50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</row>
    <row r="582" spans="5:22" ht="15.75" customHeight="1">
      <c r="E582" s="50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</row>
    <row r="583" spans="5:22" ht="15.75" customHeight="1">
      <c r="E583" s="50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</row>
    <row r="584" spans="5:22" ht="15.75" customHeight="1">
      <c r="E584" s="50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</row>
    <row r="585" spans="5:22" ht="15.75" customHeight="1">
      <c r="E585" s="50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</row>
    <row r="586" spans="5:22" ht="15.75" customHeight="1">
      <c r="E586" s="50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</row>
    <row r="587" spans="5:22" ht="15.75" customHeight="1">
      <c r="E587" s="50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</row>
    <row r="588" spans="5:22" ht="15.75" customHeight="1">
      <c r="E588" s="50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</row>
    <row r="589" spans="5:22" ht="15.75" customHeight="1">
      <c r="E589" s="50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</row>
    <row r="590" spans="5:22" ht="15.75" customHeight="1">
      <c r="E590" s="50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</row>
    <row r="591" spans="5:22" ht="15.75" customHeight="1">
      <c r="E591" s="50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</row>
    <row r="592" spans="5:22" ht="15.75" customHeight="1">
      <c r="E592" s="50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</row>
    <row r="593" spans="5:22" ht="15.75" customHeight="1">
      <c r="E593" s="50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</row>
    <row r="594" spans="5:22" ht="15.75" customHeight="1">
      <c r="E594" s="50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</row>
    <row r="595" spans="5:22" ht="15.75" customHeight="1">
      <c r="E595" s="50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</row>
    <row r="596" spans="5:22" ht="15.75" customHeight="1">
      <c r="E596" s="50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</row>
    <row r="597" spans="5:22" ht="15.75" customHeight="1">
      <c r="E597" s="50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</row>
    <row r="598" spans="5:22" ht="15.75" customHeight="1">
      <c r="E598" s="50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</row>
    <row r="599" spans="5:22" ht="15.75" customHeight="1">
      <c r="E599" s="50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</row>
    <row r="600" spans="5:22" ht="15.75" customHeight="1">
      <c r="E600" s="50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</row>
    <row r="601" spans="5:22" ht="15.75" customHeight="1">
      <c r="E601" s="50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</row>
    <row r="602" spans="5:22" ht="15.75" customHeight="1">
      <c r="E602" s="50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</row>
    <row r="603" spans="5:22" ht="15.75" customHeight="1">
      <c r="E603" s="50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</row>
    <row r="604" spans="5:22" ht="15.75" customHeight="1">
      <c r="E604" s="50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</row>
    <row r="605" spans="5:22" ht="15.75" customHeight="1">
      <c r="E605" s="50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</row>
    <row r="606" spans="5:22" ht="15.75" customHeight="1">
      <c r="E606" s="50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</row>
    <row r="607" spans="5:22" ht="15.75" customHeight="1">
      <c r="E607" s="50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</row>
    <row r="608" spans="5:22" ht="15.75" customHeight="1">
      <c r="E608" s="50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</row>
    <row r="609" spans="5:22" ht="15.75" customHeight="1">
      <c r="E609" s="50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</row>
    <row r="610" spans="5:22" ht="15.75" customHeight="1">
      <c r="E610" s="50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</row>
    <row r="611" spans="5:22" ht="15.75" customHeight="1">
      <c r="E611" s="50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</row>
    <row r="612" spans="5:22" ht="15.75" customHeight="1">
      <c r="E612" s="50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</row>
    <row r="613" spans="5:22" ht="15.75" customHeight="1">
      <c r="E613" s="50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</row>
    <row r="614" spans="5:22" ht="15.75" customHeight="1">
      <c r="E614" s="50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</row>
    <row r="615" spans="5:22" ht="15.75" customHeight="1">
      <c r="E615" s="50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</row>
    <row r="616" spans="5:22" ht="15.75" customHeight="1">
      <c r="E616" s="50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</row>
    <row r="617" spans="5:22" ht="15.75" customHeight="1">
      <c r="E617" s="50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</row>
    <row r="618" spans="5:22" ht="15.75" customHeight="1">
      <c r="E618" s="50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</row>
    <row r="619" spans="5:22" ht="15.75" customHeight="1">
      <c r="E619" s="50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</row>
    <row r="620" spans="5:22" ht="15.75" customHeight="1">
      <c r="E620" s="50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</row>
    <row r="621" spans="5:22" ht="15.75" customHeight="1">
      <c r="E621" s="50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</row>
    <row r="622" spans="5:22" ht="15.75" customHeight="1">
      <c r="E622" s="50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</row>
    <row r="623" spans="5:22" ht="15.75" customHeight="1">
      <c r="E623" s="50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</row>
    <row r="624" spans="5:22" ht="15.75" customHeight="1">
      <c r="E624" s="50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</row>
    <row r="625" spans="5:22" ht="15.75" customHeight="1">
      <c r="E625" s="50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</row>
    <row r="626" spans="5:22" ht="15.75" customHeight="1">
      <c r="E626" s="50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</row>
    <row r="627" spans="5:22" ht="15.75" customHeight="1">
      <c r="E627" s="50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</row>
    <row r="628" spans="5:22" ht="15.75" customHeight="1">
      <c r="E628" s="50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</row>
    <row r="629" spans="5:22" ht="15.75" customHeight="1">
      <c r="E629" s="50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</row>
    <row r="630" spans="5:22" ht="15.75" customHeight="1">
      <c r="E630" s="50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</row>
    <row r="631" spans="5:22" ht="15.75" customHeight="1">
      <c r="E631" s="50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</row>
    <row r="632" spans="5:22" ht="15.75" customHeight="1">
      <c r="E632" s="50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</row>
    <row r="633" spans="5:22" ht="15.75" customHeight="1">
      <c r="E633" s="50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</row>
    <row r="634" spans="5:22" ht="15.75" customHeight="1">
      <c r="E634" s="50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</row>
    <row r="635" spans="5:22" ht="15.75" customHeight="1">
      <c r="E635" s="50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</row>
    <row r="636" spans="5:22" ht="15.75" customHeight="1">
      <c r="E636" s="50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</row>
    <row r="637" spans="5:22" ht="15.75" customHeight="1">
      <c r="E637" s="50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</row>
    <row r="638" spans="5:22" ht="15.75" customHeight="1">
      <c r="E638" s="50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</row>
    <row r="639" spans="5:22" ht="15.75" customHeight="1">
      <c r="E639" s="50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</row>
    <row r="640" spans="5:22" ht="15.75" customHeight="1">
      <c r="E640" s="50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</row>
    <row r="641" spans="5:22" ht="15.75" customHeight="1">
      <c r="E641" s="50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</row>
    <row r="642" spans="5:22" ht="15.75" customHeight="1">
      <c r="E642" s="50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</row>
    <row r="643" spans="5:22" ht="15.75" customHeight="1">
      <c r="E643" s="50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</row>
    <row r="644" spans="5:22" ht="15.75" customHeight="1">
      <c r="E644" s="50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</row>
    <row r="645" spans="5:22" ht="15.75" customHeight="1">
      <c r="E645" s="50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</row>
    <row r="646" spans="5:22" ht="15.75" customHeight="1">
      <c r="E646" s="50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</row>
    <row r="647" spans="5:22" ht="15.75" customHeight="1">
      <c r="E647" s="50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</row>
    <row r="648" spans="5:22" ht="15.75" customHeight="1">
      <c r="E648" s="50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</row>
    <row r="649" spans="5:22" ht="15.75" customHeight="1">
      <c r="E649" s="50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</row>
    <row r="650" spans="5:22" ht="15.75" customHeight="1">
      <c r="E650" s="50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</row>
    <row r="651" spans="5:22" ht="15.75" customHeight="1">
      <c r="E651" s="50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</row>
    <row r="652" spans="5:22" ht="15.75" customHeight="1">
      <c r="E652" s="50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</row>
    <row r="653" spans="5:22" ht="15.75" customHeight="1">
      <c r="E653" s="50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</row>
    <row r="654" spans="5:22" ht="15.75" customHeight="1">
      <c r="E654" s="50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</row>
    <row r="655" spans="5:22" ht="15.75" customHeight="1">
      <c r="E655" s="50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</row>
    <row r="656" spans="5:22" ht="15.75" customHeight="1">
      <c r="E656" s="50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</row>
    <row r="657" spans="5:22" ht="15.75" customHeight="1">
      <c r="E657" s="50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</row>
    <row r="658" spans="5:22" ht="15.75" customHeight="1">
      <c r="E658" s="50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</row>
    <row r="659" spans="5:22" ht="15.75" customHeight="1">
      <c r="E659" s="50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</row>
    <row r="660" spans="5:22" ht="15.75" customHeight="1">
      <c r="E660" s="50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</row>
    <row r="661" spans="5:22" ht="15.75" customHeight="1">
      <c r="E661" s="50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</row>
    <row r="662" spans="5:22" ht="15.75" customHeight="1">
      <c r="E662" s="50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</row>
    <row r="663" spans="5:22" ht="15.75" customHeight="1">
      <c r="E663" s="50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</row>
    <row r="664" spans="5:22" ht="15.75" customHeight="1">
      <c r="E664" s="50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</row>
    <row r="665" spans="5:22" ht="15.75" customHeight="1">
      <c r="E665" s="50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</row>
    <row r="666" spans="5:22" ht="15.75" customHeight="1">
      <c r="E666" s="50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</row>
    <row r="667" spans="5:22" ht="15.75" customHeight="1">
      <c r="E667" s="50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</row>
    <row r="668" spans="5:22" ht="15.75" customHeight="1">
      <c r="E668" s="50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</row>
    <row r="669" spans="5:22" ht="15.75" customHeight="1">
      <c r="E669" s="50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</row>
    <row r="670" spans="5:22" ht="15.75" customHeight="1">
      <c r="E670" s="50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</row>
    <row r="671" spans="5:22" ht="15.75" customHeight="1">
      <c r="E671" s="50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</row>
    <row r="672" spans="5:22" ht="15.75" customHeight="1">
      <c r="E672" s="50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</row>
    <row r="673" spans="5:22" ht="15.75" customHeight="1">
      <c r="E673" s="50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</row>
    <row r="674" spans="5:22" ht="15.75" customHeight="1">
      <c r="E674" s="50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</row>
    <row r="675" spans="5:22" ht="15.75" customHeight="1">
      <c r="E675" s="50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</row>
    <row r="676" spans="5:22" ht="15.75" customHeight="1">
      <c r="E676" s="50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</row>
    <row r="677" spans="5:22" ht="15.75" customHeight="1">
      <c r="E677" s="50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</row>
    <row r="678" spans="5:22" ht="15.75" customHeight="1">
      <c r="E678" s="50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</row>
    <row r="679" spans="5:22" ht="15.75" customHeight="1">
      <c r="E679" s="50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</row>
    <row r="680" spans="5:22" ht="15.75" customHeight="1">
      <c r="E680" s="50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</row>
    <row r="681" spans="5:22" ht="15.75" customHeight="1">
      <c r="E681" s="50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</row>
    <row r="682" spans="5:22" ht="15.75" customHeight="1">
      <c r="E682" s="50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</row>
    <row r="683" spans="5:22" ht="15.75" customHeight="1">
      <c r="E683" s="50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</row>
    <row r="684" spans="5:22" ht="15.75" customHeight="1">
      <c r="E684" s="50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</row>
    <row r="685" spans="5:22" ht="15.75" customHeight="1">
      <c r="E685" s="50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</row>
    <row r="686" spans="5:22" ht="15.75" customHeight="1">
      <c r="E686" s="50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</row>
    <row r="687" spans="5:22" ht="15.75" customHeight="1">
      <c r="E687" s="50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</row>
    <row r="688" spans="5:22" ht="15.75" customHeight="1">
      <c r="E688" s="50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</row>
    <row r="689" spans="5:22" ht="15.75" customHeight="1">
      <c r="E689" s="50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</row>
    <row r="690" spans="5:22" ht="15.75" customHeight="1">
      <c r="E690" s="50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</row>
    <row r="691" spans="5:22" ht="15.75" customHeight="1">
      <c r="E691" s="50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</row>
    <row r="692" spans="5:22" ht="15.75" customHeight="1">
      <c r="E692" s="50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</row>
    <row r="693" spans="5:22" ht="15.75" customHeight="1">
      <c r="E693" s="50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</row>
    <row r="694" spans="5:22" ht="15.75" customHeight="1">
      <c r="E694" s="50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</row>
    <row r="695" spans="5:22" ht="15.75" customHeight="1">
      <c r="E695" s="50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</row>
    <row r="696" spans="5:22" ht="15.75" customHeight="1">
      <c r="E696" s="50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</row>
    <row r="697" spans="5:22" ht="15.75" customHeight="1">
      <c r="E697" s="50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</row>
    <row r="698" spans="5:22" ht="15.75" customHeight="1">
      <c r="E698" s="50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</row>
    <row r="699" spans="5:22" ht="15.75" customHeight="1">
      <c r="E699" s="50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</row>
    <row r="700" spans="5:22" ht="15.75" customHeight="1">
      <c r="E700" s="50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</row>
    <row r="701" spans="5:22" ht="15.75" customHeight="1">
      <c r="E701" s="50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</row>
    <row r="702" spans="5:22" ht="15.75" customHeight="1">
      <c r="E702" s="50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</row>
    <row r="703" spans="5:22" ht="15.75" customHeight="1">
      <c r="E703" s="50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</row>
    <row r="704" spans="5:22" ht="15.75" customHeight="1">
      <c r="E704" s="50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</row>
    <row r="705" spans="5:22" ht="15.75" customHeight="1">
      <c r="E705" s="50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</row>
    <row r="706" spans="5:22" ht="15.75" customHeight="1">
      <c r="E706" s="50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</row>
    <row r="707" spans="5:22" ht="15.75" customHeight="1">
      <c r="E707" s="50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</row>
    <row r="708" spans="5:22" ht="15.75" customHeight="1">
      <c r="E708" s="50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</row>
    <row r="709" spans="5:22" ht="15.75" customHeight="1">
      <c r="E709" s="50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</row>
    <row r="710" spans="5:22" ht="15.75" customHeight="1">
      <c r="E710" s="50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</row>
    <row r="711" spans="5:22" ht="15.75" customHeight="1">
      <c r="E711" s="50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</row>
    <row r="712" spans="5:22" ht="15.75" customHeight="1">
      <c r="E712" s="50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</row>
    <row r="713" spans="5:22" ht="15.75" customHeight="1">
      <c r="E713" s="50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</row>
    <row r="714" spans="5:22" ht="15.75" customHeight="1">
      <c r="E714" s="50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</row>
    <row r="715" spans="5:22" ht="15.75" customHeight="1">
      <c r="E715" s="50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</row>
    <row r="716" spans="5:22" ht="15.75" customHeight="1">
      <c r="E716" s="50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</row>
    <row r="717" spans="5:22" ht="15.75" customHeight="1">
      <c r="E717" s="50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</row>
    <row r="718" spans="5:22" ht="15.75" customHeight="1">
      <c r="E718" s="50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</row>
    <row r="719" spans="5:22" ht="15.75" customHeight="1">
      <c r="E719" s="50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</row>
    <row r="720" spans="5:22" ht="15.75" customHeight="1">
      <c r="E720" s="50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</row>
    <row r="721" spans="5:22" ht="15.75" customHeight="1">
      <c r="E721" s="50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</row>
    <row r="722" spans="5:22" ht="15.75" customHeight="1">
      <c r="E722" s="50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</row>
    <row r="723" spans="5:22" ht="15.75" customHeight="1">
      <c r="E723" s="50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</row>
    <row r="724" spans="5:22" ht="15.75" customHeight="1">
      <c r="E724" s="50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</row>
    <row r="725" spans="5:22" ht="15.75" customHeight="1">
      <c r="E725" s="50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</row>
    <row r="726" spans="5:22" ht="15.75" customHeight="1">
      <c r="E726" s="50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</row>
    <row r="727" spans="5:22" ht="15.75" customHeight="1">
      <c r="E727" s="50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</row>
    <row r="728" spans="5:22" ht="15.75" customHeight="1">
      <c r="E728" s="50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</row>
    <row r="729" spans="5:22" ht="15.75" customHeight="1">
      <c r="E729" s="50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</row>
    <row r="730" spans="5:22" ht="15.75" customHeight="1">
      <c r="E730" s="50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</row>
    <row r="731" spans="5:22" ht="15.75" customHeight="1">
      <c r="E731" s="50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</row>
    <row r="732" spans="5:22" ht="15.75" customHeight="1">
      <c r="E732" s="50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</row>
    <row r="733" spans="5:22" ht="15.75" customHeight="1">
      <c r="E733" s="50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</row>
    <row r="734" spans="5:22" ht="15.75" customHeight="1">
      <c r="E734" s="50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</row>
    <row r="735" spans="5:22" ht="15.75" customHeight="1">
      <c r="E735" s="50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</row>
    <row r="736" spans="5:22" ht="15.75" customHeight="1">
      <c r="E736" s="50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</row>
    <row r="737" spans="5:22" ht="15.75" customHeight="1">
      <c r="E737" s="50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</row>
    <row r="738" spans="5:22" ht="15.75" customHeight="1">
      <c r="E738" s="50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</row>
    <row r="739" spans="5:22" ht="15.75" customHeight="1">
      <c r="E739" s="50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</row>
    <row r="740" spans="5:22" ht="15.75" customHeight="1">
      <c r="E740" s="50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</row>
    <row r="741" spans="5:22" ht="15.75" customHeight="1">
      <c r="E741" s="50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</row>
    <row r="742" spans="5:22" ht="15.75" customHeight="1">
      <c r="E742" s="50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</row>
    <row r="743" spans="5:22" ht="15.75" customHeight="1">
      <c r="E743" s="50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</row>
    <row r="744" spans="5:22" ht="15.75" customHeight="1">
      <c r="E744" s="50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</row>
    <row r="745" spans="5:22" ht="15.75" customHeight="1">
      <c r="E745" s="50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</row>
    <row r="746" spans="5:22" ht="15.75" customHeight="1">
      <c r="E746" s="50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</row>
    <row r="747" spans="5:22" ht="15.75" customHeight="1">
      <c r="E747" s="50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</row>
    <row r="748" spans="5:22" ht="15.75" customHeight="1">
      <c r="E748" s="50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</row>
    <row r="749" spans="5:22" ht="15.75" customHeight="1">
      <c r="E749" s="50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</row>
    <row r="750" spans="5:22" ht="15.75" customHeight="1">
      <c r="E750" s="50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</row>
    <row r="751" spans="5:22" ht="15.75" customHeight="1">
      <c r="E751" s="50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</row>
    <row r="752" spans="5:22" ht="15.75" customHeight="1">
      <c r="E752" s="50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</row>
    <row r="753" spans="5:22" ht="15.75" customHeight="1">
      <c r="E753" s="50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</row>
    <row r="754" spans="5:22" ht="15.75" customHeight="1">
      <c r="E754" s="50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</row>
    <row r="755" spans="5:22" ht="15.75" customHeight="1">
      <c r="E755" s="50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</row>
    <row r="756" spans="5:22" ht="15.75" customHeight="1">
      <c r="E756" s="50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</row>
    <row r="757" spans="5:22" ht="15.75" customHeight="1">
      <c r="E757" s="50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</row>
    <row r="758" spans="5:22" ht="15.75" customHeight="1">
      <c r="E758" s="50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</row>
    <row r="759" spans="5:22" ht="15.75" customHeight="1">
      <c r="E759" s="50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</row>
    <row r="760" spans="5:22" ht="15.75" customHeight="1">
      <c r="E760" s="50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</row>
    <row r="761" spans="5:22" ht="15.75" customHeight="1">
      <c r="E761" s="50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</row>
    <row r="762" spans="5:22" ht="15.75" customHeight="1">
      <c r="E762" s="50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</row>
    <row r="763" spans="5:22" ht="15.75" customHeight="1">
      <c r="E763" s="50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</row>
    <row r="764" spans="5:22" ht="15.75" customHeight="1">
      <c r="E764" s="50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</row>
    <row r="765" spans="5:22" ht="15.75" customHeight="1">
      <c r="E765" s="50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</row>
    <row r="766" spans="5:22" ht="15.75" customHeight="1">
      <c r="E766" s="50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</row>
    <row r="767" spans="5:22" ht="15.75" customHeight="1">
      <c r="E767" s="50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</row>
    <row r="768" spans="5:22" ht="15.75" customHeight="1">
      <c r="E768" s="50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</row>
    <row r="769" spans="5:22" ht="15.75" customHeight="1">
      <c r="E769" s="50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</row>
    <row r="770" spans="5:22" ht="15.75" customHeight="1">
      <c r="E770" s="50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</row>
    <row r="771" spans="5:22" ht="15.75" customHeight="1">
      <c r="E771" s="50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</row>
    <row r="772" spans="5:22" ht="15.75" customHeight="1">
      <c r="E772" s="50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</row>
    <row r="773" spans="5:22" ht="15.75" customHeight="1">
      <c r="E773" s="50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</row>
    <row r="774" spans="5:22" ht="15.75" customHeight="1">
      <c r="E774" s="50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</row>
    <row r="775" spans="5:22" ht="15.75" customHeight="1">
      <c r="E775" s="50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</row>
    <row r="776" spans="5:22" ht="15.75" customHeight="1">
      <c r="E776" s="50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</row>
    <row r="777" spans="5:22" ht="15.75" customHeight="1">
      <c r="E777" s="50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</row>
    <row r="778" spans="5:22" ht="15.75" customHeight="1">
      <c r="E778" s="50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</row>
    <row r="779" spans="5:22" ht="15.75" customHeight="1">
      <c r="E779" s="50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</row>
    <row r="780" spans="5:22" ht="15.75" customHeight="1">
      <c r="E780" s="50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</row>
    <row r="781" spans="5:22" ht="15.75" customHeight="1">
      <c r="E781" s="50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</row>
    <row r="782" spans="5:22" ht="15.75" customHeight="1">
      <c r="E782" s="50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</row>
    <row r="783" spans="5:22" ht="15.75" customHeight="1">
      <c r="E783" s="50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</row>
    <row r="784" spans="5:22" ht="15.75" customHeight="1">
      <c r="E784" s="50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</row>
    <row r="785" spans="5:22" ht="15.75" customHeight="1">
      <c r="E785" s="50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</row>
    <row r="786" spans="5:22" ht="15.75" customHeight="1">
      <c r="E786" s="50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</row>
    <row r="787" spans="5:22" ht="15.75" customHeight="1">
      <c r="E787" s="50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</row>
    <row r="788" spans="5:22" ht="15.75" customHeight="1">
      <c r="E788" s="50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</row>
    <row r="789" spans="5:22" ht="15.75" customHeight="1">
      <c r="E789" s="50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</row>
    <row r="790" spans="5:22" ht="15.75" customHeight="1">
      <c r="E790" s="50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</row>
    <row r="791" spans="5:22" ht="15.75" customHeight="1">
      <c r="E791" s="50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</row>
    <row r="792" spans="5:22" ht="15.75" customHeight="1">
      <c r="E792" s="50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</row>
    <row r="793" spans="5:22" ht="15.75" customHeight="1">
      <c r="E793" s="50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</row>
    <row r="794" spans="5:22" ht="15.75" customHeight="1">
      <c r="E794" s="50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</row>
    <row r="795" spans="5:22" ht="15.75" customHeight="1">
      <c r="E795" s="50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</row>
    <row r="796" spans="5:22" ht="15.75" customHeight="1">
      <c r="E796" s="50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</row>
    <row r="797" spans="5:22" ht="15.75" customHeight="1">
      <c r="E797" s="50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</row>
    <row r="798" spans="5:22" ht="15.75" customHeight="1">
      <c r="E798" s="50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</row>
    <row r="799" spans="5:22" ht="15.75" customHeight="1">
      <c r="E799" s="50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</row>
    <row r="800" spans="5:22" ht="15.75" customHeight="1">
      <c r="E800" s="50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</row>
    <row r="801" spans="5:22" ht="15.75" customHeight="1">
      <c r="E801" s="50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</row>
    <row r="802" spans="5:22" ht="15.75" customHeight="1">
      <c r="E802" s="50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</row>
    <row r="803" spans="5:22" ht="15.75" customHeight="1">
      <c r="E803" s="50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</row>
    <row r="804" spans="5:22" ht="15.75" customHeight="1">
      <c r="E804" s="50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</row>
    <row r="805" spans="5:22" ht="15.75" customHeight="1">
      <c r="E805" s="50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</row>
    <row r="806" spans="5:22" ht="15.75" customHeight="1">
      <c r="E806" s="50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</row>
    <row r="807" spans="5:22" ht="15.75" customHeight="1">
      <c r="E807" s="50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</row>
    <row r="808" spans="5:22" ht="15.75" customHeight="1">
      <c r="E808" s="50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</row>
    <row r="809" spans="5:22" ht="15.75" customHeight="1">
      <c r="E809" s="50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</row>
    <row r="810" spans="5:22" ht="15.75" customHeight="1">
      <c r="E810" s="50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</row>
    <row r="811" spans="5:22" ht="15.75" customHeight="1">
      <c r="E811" s="50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</row>
    <row r="812" spans="5:22" ht="15.75" customHeight="1">
      <c r="E812" s="50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</row>
    <row r="813" spans="5:22" ht="15.75" customHeight="1">
      <c r="E813" s="50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</row>
    <row r="814" spans="5:22" ht="15.75" customHeight="1">
      <c r="E814" s="50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</row>
    <row r="815" spans="5:22" ht="15.75" customHeight="1">
      <c r="E815" s="50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</row>
    <row r="816" spans="5:22" ht="15.75" customHeight="1">
      <c r="E816" s="50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</row>
    <row r="817" spans="5:22" ht="15.75" customHeight="1">
      <c r="E817" s="50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</row>
    <row r="818" spans="5:22" ht="15.75" customHeight="1">
      <c r="E818" s="50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</row>
    <row r="819" spans="5:22" ht="15.75" customHeight="1">
      <c r="E819" s="50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</row>
    <row r="820" spans="5:22" ht="15.75" customHeight="1">
      <c r="E820" s="50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</row>
    <row r="821" spans="5:22" ht="15.75" customHeight="1">
      <c r="E821" s="50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</row>
    <row r="822" spans="5:22" ht="15.75" customHeight="1">
      <c r="E822" s="50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</row>
    <row r="823" spans="5:22" ht="15.75" customHeight="1">
      <c r="E823" s="50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</row>
    <row r="824" spans="5:22" ht="15.75" customHeight="1">
      <c r="E824" s="50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</row>
    <row r="825" spans="5:22" ht="15.75" customHeight="1">
      <c r="E825" s="50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</row>
    <row r="826" spans="5:22" ht="15.75" customHeight="1">
      <c r="E826" s="50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</row>
    <row r="827" spans="5:22" ht="15.75" customHeight="1">
      <c r="E827" s="50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</row>
    <row r="828" spans="5:22" ht="15.75" customHeight="1">
      <c r="E828" s="50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</row>
    <row r="829" spans="5:22" ht="15.75" customHeight="1">
      <c r="E829" s="50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</row>
    <row r="830" spans="5:22" ht="15.75" customHeight="1">
      <c r="E830" s="50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</row>
    <row r="831" spans="5:22" ht="15.75" customHeight="1">
      <c r="E831" s="50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</row>
    <row r="832" spans="5:22" ht="15.75" customHeight="1">
      <c r="E832" s="50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</row>
    <row r="833" spans="5:22" ht="15.75" customHeight="1">
      <c r="E833" s="50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</row>
    <row r="834" spans="5:22" ht="15.75" customHeight="1">
      <c r="E834" s="50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</row>
    <row r="835" spans="5:22" ht="15.75" customHeight="1">
      <c r="E835" s="50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</row>
    <row r="836" spans="5:22" ht="15.75" customHeight="1">
      <c r="E836" s="50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</row>
    <row r="837" spans="5:22" ht="15.75" customHeight="1">
      <c r="E837" s="50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</row>
    <row r="838" spans="5:22" ht="15.75" customHeight="1">
      <c r="E838" s="50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</row>
    <row r="839" spans="5:22" ht="15.75" customHeight="1">
      <c r="E839" s="50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</row>
    <row r="840" spans="5:22" ht="15.75" customHeight="1">
      <c r="E840" s="50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</row>
    <row r="841" spans="5:22" ht="15.75" customHeight="1">
      <c r="E841" s="50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</row>
    <row r="842" spans="5:22" ht="15.75" customHeight="1">
      <c r="E842" s="50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</row>
    <row r="843" spans="5:22" ht="15.75" customHeight="1">
      <c r="E843" s="50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</row>
    <row r="844" spans="5:22" ht="15.75" customHeight="1">
      <c r="E844" s="50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</row>
    <row r="845" spans="5:22" ht="15.75" customHeight="1">
      <c r="E845" s="50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</row>
    <row r="846" spans="5:22" ht="15.75" customHeight="1">
      <c r="E846" s="50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</row>
    <row r="847" spans="5:22" ht="15.75" customHeight="1">
      <c r="E847" s="50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</row>
    <row r="848" spans="5:22" ht="15.75" customHeight="1">
      <c r="E848" s="50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</row>
    <row r="849" spans="5:22" ht="15.75" customHeight="1">
      <c r="E849" s="50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</row>
    <row r="850" spans="5:22" ht="15.75" customHeight="1">
      <c r="E850" s="50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</row>
    <row r="851" spans="5:22" ht="15.75" customHeight="1">
      <c r="E851" s="50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</row>
    <row r="852" spans="5:22" ht="15.75" customHeight="1">
      <c r="E852" s="50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</row>
    <row r="853" spans="5:22" ht="15.75" customHeight="1">
      <c r="E853" s="50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</row>
    <row r="854" spans="5:22" ht="15.75" customHeight="1">
      <c r="E854" s="50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</row>
    <row r="855" spans="5:22" ht="15.75" customHeight="1">
      <c r="E855" s="50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</row>
    <row r="856" spans="5:22" ht="15.75" customHeight="1">
      <c r="E856" s="50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</row>
    <row r="857" spans="5:22" ht="15.75" customHeight="1">
      <c r="E857" s="50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</row>
    <row r="858" spans="5:22" ht="15.75" customHeight="1">
      <c r="E858" s="50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</row>
    <row r="859" spans="5:22" ht="15.75" customHeight="1">
      <c r="E859" s="50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</row>
    <row r="860" spans="5:22" ht="15.75" customHeight="1">
      <c r="E860" s="50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</row>
    <row r="861" spans="5:22" ht="15.75" customHeight="1">
      <c r="E861" s="50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</row>
    <row r="862" spans="5:22" ht="15.75" customHeight="1">
      <c r="E862" s="50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</row>
    <row r="863" spans="5:22" ht="15.75" customHeight="1">
      <c r="E863" s="50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</row>
    <row r="864" spans="5:22" ht="15.75" customHeight="1">
      <c r="E864" s="50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</row>
    <row r="865" spans="5:22" ht="15.75" customHeight="1">
      <c r="E865" s="50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</row>
    <row r="866" spans="5:22" ht="15.75" customHeight="1">
      <c r="E866" s="50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</row>
    <row r="867" spans="5:22" ht="15.75" customHeight="1">
      <c r="E867" s="50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</row>
    <row r="868" spans="5:22" ht="15.75" customHeight="1">
      <c r="E868" s="50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</row>
    <row r="869" spans="5:22" ht="15.75" customHeight="1">
      <c r="E869" s="50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</row>
    <row r="870" spans="5:22" ht="15.75" customHeight="1">
      <c r="E870" s="50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</row>
    <row r="871" spans="5:22" ht="15.75" customHeight="1">
      <c r="E871" s="50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</row>
    <row r="872" spans="5:22" ht="15.75" customHeight="1">
      <c r="E872" s="50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</row>
    <row r="873" spans="5:22" ht="15.75" customHeight="1">
      <c r="E873" s="50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</row>
    <row r="874" spans="5:22" ht="15.75" customHeight="1">
      <c r="E874" s="50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</row>
    <row r="875" spans="5:22" ht="15.75" customHeight="1">
      <c r="E875" s="50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</row>
    <row r="876" spans="5:22" ht="15.75" customHeight="1">
      <c r="E876" s="50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</row>
    <row r="877" spans="5:22" ht="15.75" customHeight="1">
      <c r="E877" s="50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</row>
    <row r="878" spans="5:22" ht="15.75" customHeight="1">
      <c r="E878" s="50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</row>
    <row r="879" spans="5:22" ht="15.75" customHeight="1">
      <c r="E879" s="50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</row>
    <row r="880" spans="5:22" ht="15.75" customHeight="1">
      <c r="E880" s="50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</row>
    <row r="881" spans="5:22" ht="15.75" customHeight="1">
      <c r="E881" s="50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</row>
    <row r="882" spans="5:22" ht="15.75" customHeight="1">
      <c r="E882" s="50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</row>
    <row r="883" spans="5:22" ht="15.75" customHeight="1">
      <c r="E883" s="50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</row>
    <row r="884" spans="5:22" ht="15.75" customHeight="1">
      <c r="E884" s="50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</row>
    <row r="885" spans="5:22" ht="15.75" customHeight="1">
      <c r="E885" s="50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</row>
    <row r="886" spans="5:22" ht="15.75" customHeight="1">
      <c r="E886" s="50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</row>
    <row r="887" spans="5:22" ht="15.75" customHeight="1">
      <c r="E887" s="50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</row>
    <row r="888" spans="5:22" ht="15.75" customHeight="1">
      <c r="E888" s="50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</row>
    <row r="889" spans="5:22" ht="15.75" customHeight="1">
      <c r="E889" s="50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</row>
    <row r="890" spans="5:22" ht="15.75" customHeight="1">
      <c r="E890" s="50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</row>
    <row r="891" spans="5:22" ht="15.75" customHeight="1">
      <c r="E891" s="50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</row>
    <row r="892" spans="5:22" ht="15.75" customHeight="1">
      <c r="E892" s="50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</row>
    <row r="893" spans="5:22" ht="15.75" customHeight="1">
      <c r="E893" s="50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</row>
    <row r="894" spans="5:22" ht="15.75" customHeight="1">
      <c r="E894" s="50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</row>
    <row r="895" spans="5:22" ht="15.75" customHeight="1">
      <c r="E895" s="50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</row>
    <row r="896" spans="5:22" ht="15.75" customHeight="1">
      <c r="E896" s="50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</row>
    <row r="897" spans="5:22" ht="15.75" customHeight="1">
      <c r="E897" s="50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</row>
    <row r="898" spans="5:22" ht="15.75" customHeight="1">
      <c r="E898" s="50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</row>
    <row r="899" spans="5:22" ht="15.75" customHeight="1">
      <c r="E899" s="50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</row>
    <row r="900" spans="5:22" ht="15.75" customHeight="1">
      <c r="E900" s="50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</row>
    <row r="901" spans="5:22" ht="15.75" customHeight="1">
      <c r="E901" s="50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</row>
    <row r="902" spans="5:22" ht="15.75" customHeight="1">
      <c r="E902" s="50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</row>
    <row r="903" spans="5:22" ht="15.75" customHeight="1">
      <c r="E903" s="50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</row>
    <row r="904" spans="5:22" ht="15.75" customHeight="1">
      <c r="E904" s="50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</row>
    <row r="905" spans="5:22" ht="15.75" customHeight="1">
      <c r="E905" s="50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</row>
    <row r="906" spans="5:22" ht="15.75" customHeight="1">
      <c r="E906" s="50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</row>
    <row r="907" spans="5:22" ht="15.75" customHeight="1">
      <c r="E907" s="50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</row>
    <row r="908" spans="5:22" ht="15.75" customHeight="1">
      <c r="E908" s="50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</row>
    <row r="909" spans="5:22" ht="15.75" customHeight="1">
      <c r="E909" s="50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</row>
    <row r="910" spans="5:22" ht="15.75" customHeight="1">
      <c r="E910" s="50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</row>
    <row r="911" spans="5:22" ht="15.75" customHeight="1">
      <c r="E911" s="50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</row>
    <row r="912" spans="5:22" ht="15.75" customHeight="1">
      <c r="E912" s="50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</row>
    <row r="913" spans="5:22" ht="15.75" customHeight="1">
      <c r="E913" s="50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</row>
    <row r="914" spans="5:22" ht="15.75" customHeight="1">
      <c r="E914" s="50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</row>
    <row r="915" spans="5:22" ht="15.75" customHeight="1">
      <c r="E915" s="50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</row>
    <row r="916" spans="5:22" ht="15.75" customHeight="1">
      <c r="E916" s="50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</row>
    <row r="917" spans="5:22" ht="15.75" customHeight="1">
      <c r="E917" s="50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</row>
    <row r="918" spans="5:22" ht="15.75" customHeight="1">
      <c r="E918" s="50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</row>
    <row r="919" spans="5:22" ht="15.75" customHeight="1">
      <c r="E919" s="50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</row>
    <row r="920" spans="5:22" ht="15.75" customHeight="1">
      <c r="E920" s="50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</row>
    <row r="921" spans="5:22" ht="15.75" customHeight="1">
      <c r="E921" s="50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</row>
    <row r="922" spans="5:22" ht="15.75" customHeight="1">
      <c r="E922" s="50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</row>
    <row r="923" spans="5:22" ht="15.75" customHeight="1">
      <c r="E923" s="50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</row>
    <row r="924" spans="5:22" ht="15.75" customHeight="1">
      <c r="E924" s="50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</row>
    <row r="925" spans="5:22" ht="15.75" customHeight="1">
      <c r="E925" s="50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</row>
    <row r="926" spans="5:22" ht="15.75" customHeight="1">
      <c r="E926" s="50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</row>
    <row r="927" spans="5:22" ht="15.75" customHeight="1">
      <c r="E927" s="50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</row>
    <row r="928" spans="5:22" ht="15.75" customHeight="1">
      <c r="E928" s="50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</row>
    <row r="929" spans="5:22" ht="15.75" customHeight="1">
      <c r="E929" s="50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</row>
    <row r="930" spans="5:22" ht="15.75" customHeight="1">
      <c r="E930" s="50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</row>
    <row r="931" spans="5:22" ht="15.75" customHeight="1">
      <c r="E931" s="50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</row>
    <row r="932" spans="5:22" ht="15.75" customHeight="1">
      <c r="E932" s="50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</row>
    <row r="933" spans="5:22" ht="15.75" customHeight="1">
      <c r="E933" s="50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</row>
    <row r="934" spans="5:22" ht="15.75" customHeight="1">
      <c r="E934" s="50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</row>
    <row r="935" spans="5:22" ht="15.75" customHeight="1">
      <c r="E935" s="50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</row>
    <row r="936" spans="5:22" ht="15.75" customHeight="1">
      <c r="E936" s="50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</row>
    <row r="937" spans="5:22" ht="15.75" customHeight="1">
      <c r="E937" s="50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</row>
    <row r="938" spans="5:22" ht="15.75" customHeight="1">
      <c r="E938" s="50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</row>
    <row r="939" spans="5:22" ht="15.75" customHeight="1">
      <c r="E939" s="50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</row>
    <row r="940" spans="5:22" ht="15.75" customHeight="1">
      <c r="E940" s="50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</row>
    <row r="941" spans="5:22" ht="15.75" customHeight="1">
      <c r="E941" s="50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</row>
    <row r="942" spans="5:22" ht="15.75" customHeight="1">
      <c r="E942" s="50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</row>
    <row r="943" spans="5:22" ht="15.75" customHeight="1">
      <c r="E943" s="50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</row>
    <row r="944" spans="5:22" ht="15.75" customHeight="1">
      <c r="E944" s="50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</row>
    <row r="945" spans="5:22" ht="15.75" customHeight="1">
      <c r="E945" s="50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</row>
    <row r="946" spans="5:22" ht="15.75" customHeight="1">
      <c r="E946" s="50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</row>
    <row r="947" spans="5:22" ht="15.75" customHeight="1">
      <c r="E947" s="50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</row>
    <row r="948" spans="5:22" ht="15.75" customHeight="1">
      <c r="E948" s="50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</row>
    <row r="949" spans="5:22" ht="15.75" customHeight="1">
      <c r="E949" s="50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</row>
    <row r="950" spans="5:22" ht="15.75" customHeight="1">
      <c r="E950" s="50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</row>
    <row r="951" spans="5:22" ht="15.75" customHeight="1">
      <c r="E951" s="50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</row>
  </sheetData>
  <conditionalFormatting sqref="B97:C97 B2:C2 B27:B28 B32:B45 B47:B66 B3:B25 B68:B96 C3:C96">
    <cfRule type="duplicateValues" dxfId="2" priority="4"/>
  </conditionalFormatting>
  <pageMargins left="0.511811024" right="0.511811024" top="0.78740157499999996" bottom="0.78740157499999996" header="0" footer="0"/>
  <pageSetup paperSize="9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workbookViewId="0">
      <selection sqref="A1:R1"/>
    </sheetView>
  </sheetViews>
  <sheetFormatPr defaultRowHeight="15"/>
  <cols>
    <col min="1" max="1" width="6" style="1" bestFit="1" customWidth="1"/>
    <col min="2" max="2" width="42.7109375" style="1" bestFit="1" customWidth="1"/>
    <col min="3" max="14" width="0" style="1" hidden="1" customWidth="1"/>
    <col min="15" max="15" width="13.28515625" style="1" bestFit="1" customWidth="1"/>
    <col min="16" max="16" width="3" style="1" bestFit="1" customWidth="1"/>
    <col min="17" max="17" width="25.85546875" style="1" bestFit="1" customWidth="1"/>
    <col min="18" max="18" width="13.28515625" style="1" bestFit="1" customWidth="1"/>
    <col min="19" max="35" width="12.140625" style="1" bestFit="1" customWidth="1"/>
    <col min="36" max="16384" width="9.140625" style="1"/>
  </cols>
  <sheetData>
    <row r="1" spans="1:35">
      <c r="A1" s="146" t="s">
        <v>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7"/>
    </row>
    <row r="2" spans="1:35">
      <c r="A2" s="46">
        <v>5771</v>
      </c>
      <c r="B2" s="45" t="s">
        <v>1</v>
      </c>
      <c r="O2" s="44">
        <v>2448.86</v>
      </c>
      <c r="P2" s="43">
        <v>11</v>
      </c>
      <c r="Q2" s="43" t="s">
        <v>2</v>
      </c>
      <c r="R2" s="42">
        <v>222.623636363636</v>
      </c>
      <c r="S2" s="37">
        <v>222.623636363636</v>
      </c>
      <c r="T2" s="37">
        <v>222.623636363636</v>
      </c>
      <c r="U2" s="8">
        <v>222.623636363636</v>
      </c>
      <c r="V2" s="8">
        <v>222.623636363636</v>
      </c>
      <c r="W2" s="8">
        <v>222.623636363636</v>
      </c>
      <c r="X2" s="8">
        <v>222.623636363636</v>
      </c>
      <c r="Y2" s="8">
        <v>222.623636363636</v>
      </c>
      <c r="Z2" s="8">
        <v>222.623636363636</v>
      </c>
      <c r="AA2" s="8">
        <v>222.623636363636</v>
      </c>
      <c r="AB2" s="8">
        <v>222.623636363636</v>
      </c>
      <c r="AC2" s="8"/>
      <c r="AD2" s="8"/>
      <c r="AE2" s="8"/>
      <c r="AF2" s="8"/>
      <c r="AG2" s="8"/>
      <c r="AH2" s="7"/>
      <c r="AI2" s="6"/>
    </row>
    <row r="3" spans="1:35">
      <c r="A3" s="41">
        <v>6282</v>
      </c>
      <c r="B3" s="40" t="s">
        <v>5</v>
      </c>
      <c r="O3" s="39">
        <v>2071.1</v>
      </c>
      <c r="P3" s="38">
        <v>10</v>
      </c>
      <c r="Q3" s="38" t="s">
        <v>2</v>
      </c>
      <c r="R3" s="37">
        <v>207.11</v>
      </c>
      <c r="S3" s="37">
        <v>207.11</v>
      </c>
      <c r="T3" s="37">
        <v>207.11</v>
      </c>
      <c r="U3" s="37">
        <v>207.11</v>
      </c>
      <c r="V3" s="37">
        <v>207.11</v>
      </c>
      <c r="W3" s="37">
        <v>207.11</v>
      </c>
      <c r="X3" s="8">
        <v>207.11</v>
      </c>
      <c r="Y3" s="8">
        <v>207.11</v>
      </c>
      <c r="Z3" s="8">
        <v>207.11</v>
      </c>
      <c r="AA3" s="8">
        <v>207.11</v>
      </c>
      <c r="AB3" s="8"/>
      <c r="AC3" s="8"/>
      <c r="AD3" s="8"/>
      <c r="AE3" s="8"/>
      <c r="AF3" s="8"/>
      <c r="AG3" s="8"/>
      <c r="AH3" s="7"/>
      <c r="AI3" s="6"/>
    </row>
    <row r="4" spans="1:35">
      <c r="A4" s="41">
        <v>6091</v>
      </c>
      <c r="B4" s="40" t="s">
        <v>12</v>
      </c>
      <c r="O4" s="39">
        <v>12474.6</v>
      </c>
      <c r="P4" s="38">
        <v>18</v>
      </c>
      <c r="Q4" s="38" t="s">
        <v>0</v>
      </c>
      <c r="R4" s="37">
        <v>693.03333333333296</v>
      </c>
      <c r="S4" s="37">
        <v>693.03333333333296</v>
      </c>
      <c r="T4" s="37">
        <v>693.03333333333296</v>
      </c>
      <c r="U4" s="37">
        <v>693.03333333333296</v>
      </c>
      <c r="V4" s="37">
        <v>693.03333333333296</v>
      </c>
      <c r="W4" s="8">
        <v>693.03333333333296</v>
      </c>
      <c r="X4" s="8">
        <v>693.03333333333296</v>
      </c>
      <c r="Y4" s="8">
        <v>693.03333333333296</v>
      </c>
      <c r="Z4" s="8">
        <v>693.03333333333296</v>
      </c>
      <c r="AA4" s="8">
        <v>693.03333333333296</v>
      </c>
      <c r="AB4" s="8">
        <v>693.03333333333296</v>
      </c>
      <c r="AC4" s="8">
        <v>693.03333333333296</v>
      </c>
      <c r="AD4" s="8">
        <v>693.03333333333296</v>
      </c>
      <c r="AE4" s="8">
        <v>693.03333333333296</v>
      </c>
      <c r="AF4" s="8">
        <v>693.03333333333296</v>
      </c>
      <c r="AG4" s="8">
        <v>693.03333333333296</v>
      </c>
      <c r="AH4" s="7">
        <v>693.03333333333296</v>
      </c>
      <c r="AI4" s="6">
        <v>693.03333333333296</v>
      </c>
    </row>
    <row r="5" spans="1:35">
      <c r="A5" s="41">
        <v>5144</v>
      </c>
      <c r="B5" s="40" t="s">
        <v>13</v>
      </c>
      <c r="O5" s="39">
        <v>2580</v>
      </c>
      <c r="P5" s="38">
        <v>11</v>
      </c>
      <c r="Q5" s="38" t="s">
        <v>2</v>
      </c>
      <c r="R5" s="37">
        <v>234.54545454545499</v>
      </c>
      <c r="S5" s="37">
        <v>234.54545454545499</v>
      </c>
      <c r="T5" s="37">
        <v>234.54545454545499</v>
      </c>
      <c r="U5" s="37">
        <v>234.54545454545499</v>
      </c>
      <c r="V5" s="37">
        <v>234.54545454545499</v>
      </c>
      <c r="W5" s="8">
        <v>234.54545454545499</v>
      </c>
      <c r="X5" s="8">
        <v>234.54545454545499</v>
      </c>
      <c r="Y5" s="8">
        <v>234.54545454545499</v>
      </c>
      <c r="Z5" s="8">
        <v>234.54545454545499</v>
      </c>
      <c r="AA5" s="8">
        <v>234.54545454545499</v>
      </c>
      <c r="AB5" s="8">
        <v>234.54545454545499</v>
      </c>
      <c r="AC5" s="8"/>
      <c r="AD5" s="8"/>
      <c r="AE5" s="8"/>
      <c r="AF5" s="8"/>
      <c r="AG5" s="8"/>
      <c r="AH5" s="7"/>
      <c r="AI5" s="6"/>
    </row>
    <row r="6" spans="1:35">
      <c r="A6" s="41">
        <v>6076</v>
      </c>
      <c r="B6" s="40" t="s">
        <v>14</v>
      </c>
      <c r="O6" s="39">
        <v>2993.85</v>
      </c>
      <c r="P6" s="38">
        <v>11</v>
      </c>
      <c r="Q6" s="38" t="s">
        <v>2</v>
      </c>
      <c r="R6" s="37">
        <v>272.16818181818201</v>
      </c>
      <c r="S6" s="37">
        <v>272.16818181818201</v>
      </c>
      <c r="T6" s="37">
        <v>272.16818181818201</v>
      </c>
      <c r="U6" s="37">
        <v>272.16818181818201</v>
      </c>
      <c r="V6" s="37">
        <v>272.16818181818201</v>
      </c>
      <c r="W6" s="8">
        <v>272.16818181818201</v>
      </c>
      <c r="X6" s="8">
        <v>272.16818181818201</v>
      </c>
      <c r="Y6" s="8">
        <v>272.16818181818201</v>
      </c>
      <c r="Z6" s="8">
        <v>272.16818181818201</v>
      </c>
      <c r="AA6" s="8">
        <v>272.16818181818201</v>
      </c>
      <c r="AB6" s="8">
        <v>272.16818181818201</v>
      </c>
      <c r="AC6" s="8"/>
      <c r="AD6" s="8"/>
      <c r="AE6" s="8"/>
      <c r="AF6" s="8"/>
      <c r="AG6" s="8"/>
      <c r="AH6" s="7"/>
      <c r="AI6" s="6"/>
    </row>
    <row r="7" spans="1:35">
      <c r="A7" s="41">
        <v>391</v>
      </c>
      <c r="B7" s="40" t="s">
        <v>15</v>
      </c>
      <c r="O7" s="39">
        <v>1043</v>
      </c>
      <c r="P7" s="38">
        <v>5</v>
      </c>
      <c r="Q7" s="38" t="s">
        <v>0</v>
      </c>
      <c r="R7" s="37">
        <v>208.6</v>
      </c>
      <c r="S7" s="37">
        <v>208.6</v>
      </c>
      <c r="T7" s="37">
        <v>208.6</v>
      </c>
      <c r="U7" s="37">
        <v>208.6</v>
      </c>
      <c r="V7" s="37">
        <v>208.6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7"/>
      <c r="AI7" s="6"/>
    </row>
    <row r="8" spans="1:35">
      <c r="A8" s="41">
        <v>6430</v>
      </c>
      <c r="B8" s="40" t="s">
        <v>18</v>
      </c>
      <c r="O8" s="39">
        <v>6734.01</v>
      </c>
      <c r="P8" s="38">
        <v>15</v>
      </c>
      <c r="Q8" s="38" t="s">
        <v>2</v>
      </c>
      <c r="R8" s="37">
        <v>448.93400000000003</v>
      </c>
      <c r="S8" s="37">
        <v>448.93400000000003</v>
      </c>
      <c r="T8" s="37">
        <v>448.93400000000003</v>
      </c>
      <c r="U8" s="37">
        <v>448.93400000000003</v>
      </c>
      <c r="V8" s="37"/>
      <c r="W8" s="8"/>
      <c r="X8" s="8">
        <v>448.93400000000003</v>
      </c>
      <c r="Y8" s="8">
        <v>448.93400000000003</v>
      </c>
      <c r="Z8" s="8">
        <v>448.93400000000003</v>
      </c>
      <c r="AA8" s="8">
        <v>448.93400000000003</v>
      </c>
      <c r="AB8" s="8">
        <v>448.93400000000003</v>
      </c>
      <c r="AC8" s="8">
        <v>448.93400000000003</v>
      </c>
      <c r="AD8" s="8">
        <v>448.93400000000003</v>
      </c>
      <c r="AE8" s="8">
        <v>448.93400000000003</v>
      </c>
      <c r="AF8" s="8">
        <v>448.93400000000003</v>
      </c>
      <c r="AG8" s="8">
        <v>448.93400000000003</v>
      </c>
      <c r="AH8" s="7">
        <v>448.93400000000003</v>
      </c>
      <c r="AI8" s="6"/>
    </row>
    <row r="9" spans="1:35">
      <c r="A9" s="41">
        <v>4365</v>
      </c>
      <c r="B9" s="40" t="s">
        <v>19</v>
      </c>
      <c r="O9" s="39">
        <v>2867.67</v>
      </c>
      <c r="P9" s="38">
        <v>11</v>
      </c>
      <c r="Q9" s="38" t="s">
        <v>2</v>
      </c>
      <c r="R9" s="37">
        <v>260.697272727273</v>
      </c>
      <c r="S9" s="37">
        <v>260.697272727273</v>
      </c>
      <c r="T9" s="37">
        <v>260.697272727273</v>
      </c>
      <c r="U9" s="37">
        <v>260.697272727273</v>
      </c>
      <c r="V9" s="37">
        <v>260.697272727273</v>
      </c>
      <c r="W9" s="37">
        <v>260.697272727273</v>
      </c>
      <c r="X9" s="8">
        <v>260.697272727273</v>
      </c>
      <c r="Y9" s="8">
        <v>260.697272727273</v>
      </c>
      <c r="Z9" s="8">
        <v>260.697272727273</v>
      </c>
      <c r="AA9" s="8">
        <v>260.697272727273</v>
      </c>
      <c r="AB9" s="8">
        <v>260.697272727273</v>
      </c>
      <c r="AC9" s="8"/>
      <c r="AD9" s="8"/>
      <c r="AE9" s="8"/>
      <c r="AF9" s="8"/>
      <c r="AG9" s="8"/>
      <c r="AH9" s="7"/>
      <c r="AI9" s="6"/>
    </row>
    <row r="10" spans="1:35">
      <c r="A10" s="41">
        <v>6428</v>
      </c>
      <c r="B10" s="40" t="s">
        <v>20</v>
      </c>
      <c r="O10" s="39">
        <v>1011.32</v>
      </c>
      <c r="P10" s="38">
        <v>5</v>
      </c>
      <c r="Q10" s="38" t="s">
        <v>2</v>
      </c>
      <c r="R10" s="37">
        <v>202.26400000000001</v>
      </c>
      <c r="S10" s="37">
        <v>202.26400000000001</v>
      </c>
      <c r="T10" s="37">
        <v>202.26400000000001</v>
      </c>
      <c r="U10" s="37">
        <v>202.26400000000001</v>
      </c>
      <c r="V10" s="37">
        <v>202.26400000000001</v>
      </c>
      <c r="W10" s="37"/>
      <c r="X10" s="37"/>
      <c r="Y10" s="37"/>
      <c r="Z10" s="37"/>
      <c r="AA10" s="37"/>
      <c r="AB10" s="8"/>
      <c r="AC10" s="8"/>
      <c r="AD10" s="8"/>
      <c r="AE10" s="8"/>
      <c r="AF10" s="8"/>
      <c r="AG10" s="8"/>
      <c r="AH10" s="7"/>
      <c r="AI10" s="6"/>
    </row>
    <row r="11" spans="1:35">
      <c r="A11" s="41">
        <v>9922</v>
      </c>
      <c r="B11" s="40" t="s">
        <v>21</v>
      </c>
      <c r="O11" s="39">
        <v>7087.68</v>
      </c>
      <c r="P11" s="38">
        <v>15</v>
      </c>
      <c r="Q11" s="38" t="s">
        <v>2</v>
      </c>
      <c r="R11" s="37">
        <v>472.512</v>
      </c>
      <c r="S11" s="37">
        <v>472.512</v>
      </c>
      <c r="T11" s="37">
        <v>472.512</v>
      </c>
      <c r="U11" s="37">
        <v>472.512</v>
      </c>
      <c r="V11" s="37"/>
      <c r="W11" s="8"/>
      <c r="X11" s="8">
        <v>472.512</v>
      </c>
      <c r="Y11" s="8">
        <v>472.512</v>
      </c>
      <c r="Z11" s="8">
        <v>472.512</v>
      </c>
      <c r="AA11" s="8">
        <v>472.512</v>
      </c>
      <c r="AB11" s="8">
        <v>472.512</v>
      </c>
      <c r="AC11" s="8">
        <v>472.512</v>
      </c>
      <c r="AD11" s="8">
        <v>472.512</v>
      </c>
      <c r="AE11" s="8">
        <v>472.512</v>
      </c>
      <c r="AF11" s="8">
        <v>472.512</v>
      </c>
      <c r="AG11" s="8">
        <v>472.512</v>
      </c>
      <c r="AH11" s="7">
        <v>472.512</v>
      </c>
      <c r="AI11" s="6"/>
    </row>
    <row r="12" spans="1:35">
      <c r="A12" s="41">
        <v>6427</v>
      </c>
      <c r="B12" s="40" t="s">
        <v>23</v>
      </c>
      <c r="O12" s="39">
        <v>5308.44</v>
      </c>
      <c r="P12" s="38">
        <v>15</v>
      </c>
      <c r="Q12" s="38" t="s">
        <v>2</v>
      </c>
      <c r="R12" s="37">
        <v>353.89600000000002</v>
      </c>
      <c r="S12" s="37">
        <v>353.89600000000002</v>
      </c>
      <c r="T12" s="37">
        <v>353.89600000000002</v>
      </c>
      <c r="U12" s="37">
        <v>353.89600000000002</v>
      </c>
      <c r="V12" s="37"/>
      <c r="W12" s="8"/>
      <c r="X12" s="8">
        <v>353.89600000000002</v>
      </c>
      <c r="Y12" s="8">
        <v>353.89600000000002</v>
      </c>
      <c r="Z12" s="8">
        <v>353.89600000000002</v>
      </c>
      <c r="AA12" s="8">
        <v>353.89600000000002</v>
      </c>
      <c r="AB12" s="8">
        <v>353.89600000000002</v>
      </c>
      <c r="AC12" s="8">
        <v>353.89600000000002</v>
      </c>
      <c r="AD12" s="8">
        <v>353.89600000000002</v>
      </c>
      <c r="AE12" s="8">
        <v>353.89600000000002</v>
      </c>
      <c r="AF12" s="8">
        <v>353.89600000000002</v>
      </c>
      <c r="AG12" s="8">
        <v>353.89600000000002</v>
      </c>
      <c r="AH12" s="7">
        <v>353.89600000000002</v>
      </c>
      <c r="AI12" s="6"/>
    </row>
    <row r="13" spans="1:35">
      <c r="A13" s="24">
        <v>2041</v>
      </c>
      <c r="B13" s="23" t="s">
        <v>4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5">
        <v>414</v>
      </c>
      <c r="P13" s="34">
        <v>2</v>
      </c>
      <c r="Q13" s="34" t="s">
        <v>0</v>
      </c>
      <c r="R13" s="8">
        <f t="shared" ref="R13:R18" si="0">O13/P13</f>
        <v>207</v>
      </c>
      <c r="S13" s="8">
        <f t="shared" ref="S13:S18" si="1">O13/P13</f>
        <v>207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7"/>
      <c r="AI13" s="6"/>
    </row>
    <row r="14" spans="1:35">
      <c r="A14" s="24">
        <v>4091</v>
      </c>
      <c r="B14" s="23" t="s">
        <v>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5">
        <v>389</v>
      </c>
      <c r="P14" s="34">
        <v>2</v>
      </c>
      <c r="Q14" s="34" t="s">
        <v>0</v>
      </c>
      <c r="R14" s="8">
        <f t="shared" si="0"/>
        <v>194.5</v>
      </c>
      <c r="S14" s="8">
        <f t="shared" si="1"/>
        <v>194.5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7"/>
      <c r="AI14" s="6"/>
    </row>
    <row r="15" spans="1:35">
      <c r="A15" s="24">
        <v>4829</v>
      </c>
      <c r="B15" s="23" t="s">
        <v>8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5">
        <v>373</v>
      </c>
      <c r="P15" s="34">
        <v>2</v>
      </c>
      <c r="Q15" s="34" t="s">
        <v>0</v>
      </c>
      <c r="R15" s="8">
        <f t="shared" si="0"/>
        <v>186.5</v>
      </c>
      <c r="S15" s="8">
        <f t="shared" si="1"/>
        <v>186.5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7"/>
      <c r="AI15" s="6"/>
    </row>
    <row r="16" spans="1:35">
      <c r="A16" s="24">
        <v>3076</v>
      </c>
      <c r="B16" s="23" t="s">
        <v>11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>
        <v>406</v>
      </c>
      <c r="P16" s="34">
        <v>2</v>
      </c>
      <c r="Q16" s="34" t="s">
        <v>0</v>
      </c>
      <c r="R16" s="8">
        <f t="shared" si="0"/>
        <v>203</v>
      </c>
      <c r="S16" s="8">
        <f t="shared" si="1"/>
        <v>203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7"/>
      <c r="AI16" s="6"/>
    </row>
    <row r="17" spans="1:35">
      <c r="A17" s="33">
        <v>4390</v>
      </c>
      <c r="B17" s="32" t="s">
        <v>16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0">
        <v>373</v>
      </c>
      <c r="P17" s="29">
        <v>2</v>
      </c>
      <c r="Q17" s="29" t="s">
        <v>0</v>
      </c>
      <c r="R17" s="28">
        <f t="shared" si="0"/>
        <v>186.5</v>
      </c>
      <c r="S17" s="28">
        <f t="shared" si="1"/>
        <v>186.5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7"/>
      <c r="AI17" s="26"/>
    </row>
    <row r="18" spans="1:35">
      <c r="A18" s="24">
        <v>793</v>
      </c>
      <c r="B18" s="23" t="s">
        <v>24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>
        <v>423</v>
      </c>
      <c r="P18" s="25">
        <v>2</v>
      </c>
      <c r="Q18" s="25" t="s">
        <v>0</v>
      </c>
      <c r="R18" s="2">
        <f t="shared" si="0"/>
        <v>211.5</v>
      </c>
      <c r="S18" s="2">
        <f t="shared" si="1"/>
        <v>211.5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6"/>
    </row>
    <row r="19" spans="1:35">
      <c r="A19" s="24">
        <v>7933</v>
      </c>
      <c r="B19" s="23" t="s">
        <v>24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>
        <v>4297</v>
      </c>
      <c r="P19" s="147" t="s">
        <v>27</v>
      </c>
      <c r="Q19" s="14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6"/>
    </row>
    <row r="20" spans="1:35">
      <c r="A20" s="24">
        <v>43900</v>
      </c>
      <c r="B20" s="23" t="s">
        <v>16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1714</v>
      </c>
      <c r="P20" s="147" t="s">
        <v>28</v>
      </c>
      <c r="Q20" s="14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6"/>
    </row>
    <row r="21" spans="1:35">
      <c r="A21" s="14">
        <v>4103</v>
      </c>
      <c r="B21" s="13" t="s">
        <v>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2472.0100000000002</v>
      </c>
      <c r="P21" s="10">
        <v>11</v>
      </c>
      <c r="Q21" s="10" t="s">
        <v>2</v>
      </c>
      <c r="R21" s="9">
        <f t="shared" ref="R21:R26" si="2">O21/P21</f>
        <v>224.72818181818184</v>
      </c>
      <c r="S21" s="9">
        <f t="shared" ref="S21:S26" si="3">O21/P21</f>
        <v>224.72818181818184</v>
      </c>
      <c r="T21" s="9">
        <f t="shared" ref="T21:T26" si="4">O21/P21</f>
        <v>224.72818181818184</v>
      </c>
      <c r="U21" s="9">
        <f t="shared" ref="U21:U26" si="5">O21/P21</f>
        <v>224.72818181818184</v>
      </c>
      <c r="V21" s="9">
        <f>O21/P21</f>
        <v>224.72818181818184</v>
      </c>
      <c r="W21" s="9">
        <f>O21/P21</f>
        <v>224.72818181818184</v>
      </c>
      <c r="X21" s="9">
        <f t="shared" ref="X21:X26" si="6">O21/P21</f>
        <v>224.72818181818184</v>
      </c>
      <c r="Y21" s="9">
        <f t="shared" ref="Y21:Y26" si="7">O21/P21</f>
        <v>224.72818181818184</v>
      </c>
      <c r="Z21" s="9">
        <f t="shared" ref="Z21:Z26" si="8">O21/P21</f>
        <v>224.72818181818184</v>
      </c>
      <c r="AA21" s="8">
        <f t="shared" ref="AA21:AA26" si="9">O21/P21</f>
        <v>224.72818181818184</v>
      </c>
      <c r="AB21" s="8">
        <f t="shared" ref="AB21:AB26" si="10">O21/P21</f>
        <v>224.72818181818184</v>
      </c>
      <c r="AC21" s="8"/>
      <c r="AD21" s="8"/>
      <c r="AE21" s="8"/>
      <c r="AF21" s="8"/>
      <c r="AG21" s="8"/>
      <c r="AH21" s="7"/>
      <c r="AI21" s="6"/>
    </row>
    <row r="22" spans="1:35">
      <c r="A22" s="14">
        <v>6121</v>
      </c>
      <c r="B22" s="13" t="s">
        <v>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11710.06</v>
      </c>
      <c r="P22" s="10">
        <v>18</v>
      </c>
      <c r="Q22" s="10" t="s">
        <v>2</v>
      </c>
      <c r="R22" s="9">
        <f t="shared" si="2"/>
        <v>650.55888888888887</v>
      </c>
      <c r="S22" s="9">
        <f t="shared" si="3"/>
        <v>650.55888888888887</v>
      </c>
      <c r="T22" s="9">
        <f t="shared" si="4"/>
        <v>650.55888888888887</v>
      </c>
      <c r="U22" s="9">
        <f t="shared" si="5"/>
        <v>650.55888888888887</v>
      </c>
      <c r="V22" s="9">
        <f>O22/P22</f>
        <v>650.55888888888887</v>
      </c>
      <c r="W22" s="9">
        <f>O22/P22</f>
        <v>650.55888888888887</v>
      </c>
      <c r="X22" s="9">
        <f t="shared" si="6"/>
        <v>650.55888888888887</v>
      </c>
      <c r="Y22" s="9">
        <f t="shared" si="7"/>
        <v>650.55888888888887</v>
      </c>
      <c r="Z22" s="9">
        <f t="shared" si="8"/>
        <v>650.55888888888887</v>
      </c>
      <c r="AA22" s="9">
        <f t="shared" si="9"/>
        <v>650.55888888888887</v>
      </c>
      <c r="AB22" s="9">
        <f t="shared" si="10"/>
        <v>650.55888888888887</v>
      </c>
      <c r="AC22" s="9">
        <f>O22/P22</f>
        <v>650.55888888888887</v>
      </c>
      <c r="AD22" s="9">
        <f>O22/P22</f>
        <v>650.55888888888887</v>
      </c>
      <c r="AE22" s="8">
        <f>O22/P22</f>
        <v>650.55888888888887</v>
      </c>
      <c r="AF22" s="8">
        <f>O22/P22</f>
        <v>650.55888888888887</v>
      </c>
      <c r="AG22" s="8">
        <f>O22/P22</f>
        <v>650.55888888888887</v>
      </c>
      <c r="AH22" s="7">
        <f>O22/P22</f>
        <v>650.55888888888887</v>
      </c>
      <c r="AI22" s="6">
        <f>O22/P22</f>
        <v>650.55888888888887</v>
      </c>
    </row>
    <row r="23" spans="1:35">
      <c r="A23" s="21">
        <v>5717</v>
      </c>
      <c r="B23" s="20" t="s">
        <v>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6511.33</v>
      </c>
      <c r="P23" s="17">
        <v>15</v>
      </c>
      <c r="Q23" s="17" t="s">
        <v>2</v>
      </c>
      <c r="R23" s="16">
        <f t="shared" si="2"/>
        <v>434.08866666666665</v>
      </c>
      <c r="S23" s="16">
        <f t="shared" si="3"/>
        <v>434.08866666666665</v>
      </c>
      <c r="T23" s="16">
        <f t="shared" si="4"/>
        <v>434.08866666666665</v>
      </c>
      <c r="U23" s="16">
        <f t="shared" si="5"/>
        <v>434.08866666666665</v>
      </c>
      <c r="V23" s="15"/>
      <c r="W23" s="9"/>
      <c r="X23" s="9">
        <f t="shared" si="6"/>
        <v>434.08866666666665</v>
      </c>
      <c r="Y23" s="8">
        <f t="shared" si="7"/>
        <v>434.08866666666665</v>
      </c>
      <c r="Z23" s="8">
        <f t="shared" si="8"/>
        <v>434.08866666666665</v>
      </c>
      <c r="AA23" s="8">
        <f t="shared" si="9"/>
        <v>434.08866666666665</v>
      </c>
      <c r="AB23" s="8">
        <f t="shared" si="10"/>
        <v>434.08866666666665</v>
      </c>
      <c r="AC23" s="8">
        <f>O23/P23</f>
        <v>434.08866666666665</v>
      </c>
      <c r="AD23" s="8">
        <f>O23/P23</f>
        <v>434.08866666666665</v>
      </c>
      <c r="AE23" s="8">
        <f>O23/P23</f>
        <v>434.08866666666665</v>
      </c>
      <c r="AF23" s="8">
        <f>O23/P23</f>
        <v>434.08866666666665</v>
      </c>
      <c r="AG23" s="8">
        <f>O23/P23</f>
        <v>434.08866666666665</v>
      </c>
      <c r="AH23" s="7">
        <f>O23/P23</f>
        <v>434.08866666666665</v>
      </c>
      <c r="AI23" s="6"/>
    </row>
    <row r="24" spans="1:35">
      <c r="A24" s="14">
        <v>4201</v>
      </c>
      <c r="B24" s="13" t="s">
        <v>10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9678.5</v>
      </c>
      <c r="P24" s="10">
        <v>18</v>
      </c>
      <c r="Q24" s="10" t="s">
        <v>0</v>
      </c>
      <c r="R24" s="9">
        <f t="shared" si="2"/>
        <v>537.69444444444446</v>
      </c>
      <c r="S24" s="9">
        <f t="shared" si="3"/>
        <v>537.69444444444446</v>
      </c>
      <c r="T24" s="9">
        <f t="shared" si="4"/>
        <v>537.69444444444446</v>
      </c>
      <c r="U24" s="9">
        <f t="shared" si="5"/>
        <v>537.69444444444446</v>
      </c>
      <c r="V24" s="9">
        <f>O24/P24</f>
        <v>537.69444444444446</v>
      </c>
      <c r="W24" s="9">
        <f>O24/P24</f>
        <v>537.69444444444446</v>
      </c>
      <c r="X24" s="9">
        <f t="shared" si="6"/>
        <v>537.69444444444446</v>
      </c>
      <c r="Y24" s="8">
        <f t="shared" si="7"/>
        <v>537.69444444444446</v>
      </c>
      <c r="Z24" s="8">
        <f t="shared" si="8"/>
        <v>537.69444444444446</v>
      </c>
      <c r="AA24" s="8">
        <f t="shared" si="9"/>
        <v>537.69444444444446</v>
      </c>
      <c r="AB24" s="8">
        <f t="shared" si="10"/>
        <v>537.69444444444446</v>
      </c>
      <c r="AC24" s="8">
        <f>O24/P24</f>
        <v>537.69444444444446</v>
      </c>
      <c r="AD24" s="8">
        <f>O24/P24</f>
        <v>537.69444444444446</v>
      </c>
      <c r="AE24" s="8">
        <f>O24/P24</f>
        <v>537.69444444444446</v>
      </c>
      <c r="AF24" s="8">
        <f>O24/P24</f>
        <v>537.69444444444446</v>
      </c>
      <c r="AG24" s="8">
        <f>O24/P24</f>
        <v>537.69444444444446</v>
      </c>
      <c r="AH24" s="7">
        <f>O24/P24</f>
        <v>537.69444444444446</v>
      </c>
      <c r="AI24" s="6">
        <f>O24/P24</f>
        <v>537.69444444444446</v>
      </c>
    </row>
    <row r="25" spans="1:35">
      <c r="A25" s="14">
        <v>6130</v>
      </c>
      <c r="B25" s="13" t="s">
        <v>17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10111.280000000001</v>
      </c>
      <c r="P25" s="10">
        <v>18</v>
      </c>
      <c r="Q25" s="10" t="s">
        <v>0</v>
      </c>
      <c r="R25" s="9">
        <f t="shared" si="2"/>
        <v>561.73777777777786</v>
      </c>
      <c r="S25" s="9">
        <f t="shared" si="3"/>
        <v>561.73777777777786</v>
      </c>
      <c r="T25" s="9">
        <f t="shared" si="4"/>
        <v>561.73777777777786</v>
      </c>
      <c r="U25" s="9">
        <f t="shared" si="5"/>
        <v>561.73777777777786</v>
      </c>
      <c r="V25" s="9">
        <f>O25/P25</f>
        <v>561.73777777777786</v>
      </c>
      <c r="W25" s="9">
        <f>O25/P25</f>
        <v>561.73777777777786</v>
      </c>
      <c r="X25" s="9">
        <f t="shared" si="6"/>
        <v>561.73777777777786</v>
      </c>
      <c r="Y25" s="8">
        <f t="shared" si="7"/>
        <v>561.73777777777786</v>
      </c>
      <c r="Z25" s="8">
        <f t="shared" si="8"/>
        <v>561.73777777777786</v>
      </c>
      <c r="AA25" s="8">
        <f t="shared" si="9"/>
        <v>561.73777777777786</v>
      </c>
      <c r="AB25" s="8">
        <f t="shared" si="10"/>
        <v>561.73777777777786</v>
      </c>
      <c r="AC25" s="8">
        <f>O25/P25</f>
        <v>561.73777777777786</v>
      </c>
      <c r="AD25" s="8">
        <f>O25/P25</f>
        <v>561.73777777777786</v>
      </c>
      <c r="AE25" s="8">
        <f>O25/P25</f>
        <v>561.73777777777786</v>
      </c>
      <c r="AF25" s="8">
        <f>O25/P25</f>
        <v>561.73777777777786</v>
      </c>
      <c r="AG25" s="8">
        <f>O25/P25</f>
        <v>561.73777777777786</v>
      </c>
      <c r="AH25" s="7">
        <f>O25/P25</f>
        <v>561.73777777777786</v>
      </c>
      <c r="AI25" s="6">
        <f>O25/P25</f>
        <v>561.73777777777786</v>
      </c>
    </row>
    <row r="26" spans="1:35">
      <c r="A26" s="14">
        <v>6253</v>
      </c>
      <c r="B26" s="13" t="s">
        <v>22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10594.4</v>
      </c>
      <c r="P26" s="10">
        <v>18</v>
      </c>
      <c r="Q26" s="10" t="s">
        <v>0</v>
      </c>
      <c r="R26" s="9">
        <f t="shared" si="2"/>
        <v>588.57777777777778</v>
      </c>
      <c r="S26" s="9">
        <f t="shared" si="3"/>
        <v>588.57777777777778</v>
      </c>
      <c r="T26" s="9">
        <f t="shared" si="4"/>
        <v>588.57777777777778</v>
      </c>
      <c r="U26" s="9">
        <f t="shared" si="5"/>
        <v>588.57777777777778</v>
      </c>
      <c r="V26" s="9">
        <f>O26/P26</f>
        <v>588.57777777777778</v>
      </c>
      <c r="W26" s="9">
        <f>O26/P26</f>
        <v>588.57777777777778</v>
      </c>
      <c r="X26" s="9">
        <f t="shared" si="6"/>
        <v>588.57777777777778</v>
      </c>
      <c r="Y26" s="9">
        <f t="shared" si="7"/>
        <v>588.57777777777778</v>
      </c>
      <c r="Z26" s="9">
        <f t="shared" si="8"/>
        <v>588.57777777777778</v>
      </c>
      <c r="AA26" s="9">
        <f t="shared" si="9"/>
        <v>588.57777777777778</v>
      </c>
      <c r="AB26" s="9">
        <f t="shared" si="10"/>
        <v>588.57777777777778</v>
      </c>
      <c r="AC26" s="9">
        <f>O26/P26</f>
        <v>588.57777777777778</v>
      </c>
      <c r="AD26" s="8">
        <f>O26/P26</f>
        <v>588.57777777777778</v>
      </c>
      <c r="AE26" s="8">
        <f>O26/P26</f>
        <v>588.57777777777778</v>
      </c>
      <c r="AF26" s="8">
        <f>O26/P26</f>
        <v>588.57777777777778</v>
      </c>
      <c r="AG26" s="8">
        <f>O26/P26</f>
        <v>588.57777777777778</v>
      </c>
      <c r="AH26" s="7">
        <f>O26/P26</f>
        <v>588.57777777777778</v>
      </c>
      <c r="AI26" s="6">
        <f>O26/P26</f>
        <v>588.57777777777778</v>
      </c>
    </row>
    <row r="27" spans="1:35">
      <c r="A27" s="3"/>
      <c r="C27" s="5"/>
      <c r="D27" s="5"/>
      <c r="E27" s="5"/>
      <c r="F27" s="4"/>
      <c r="H27" s="4"/>
      <c r="I27" s="4"/>
      <c r="J27" s="4"/>
      <c r="K27" s="4"/>
      <c r="P27" s="3"/>
      <c r="Q27" s="3"/>
      <c r="R27" s="2">
        <f>SUM(R2:R18,R21:R26)+O19+O20</f>
        <v>13773.769616161615</v>
      </c>
      <c r="S27" s="2">
        <f t="shared" ref="S27:AI27" si="11">SUM(S2:S18,S21:S26)</f>
        <v>7762.7696161616159</v>
      </c>
      <c r="T27" s="2">
        <f t="shared" si="11"/>
        <v>6573.7696161616159</v>
      </c>
      <c r="U27" s="2">
        <f t="shared" si="11"/>
        <v>6573.7696161616159</v>
      </c>
      <c r="V27" s="2">
        <f t="shared" si="11"/>
        <v>4864.3389494949488</v>
      </c>
      <c r="W27" s="2">
        <f t="shared" si="11"/>
        <v>4453.4749494949501</v>
      </c>
      <c r="X27" s="2">
        <f t="shared" si="11"/>
        <v>6162.9056161616163</v>
      </c>
      <c r="Y27" s="2">
        <f t="shared" si="11"/>
        <v>6162.9056161616163</v>
      </c>
      <c r="Z27" s="2">
        <f t="shared" si="11"/>
        <v>6162.9056161616163</v>
      </c>
      <c r="AA27" s="2">
        <f t="shared" si="11"/>
        <v>6162.9056161616163</v>
      </c>
      <c r="AB27" s="2">
        <f t="shared" si="11"/>
        <v>5955.7956161616157</v>
      </c>
      <c r="AC27" s="2">
        <f t="shared" si="11"/>
        <v>4741.032888888888</v>
      </c>
      <c r="AD27" s="2">
        <f t="shared" si="11"/>
        <v>4741.032888888888</v>
      </c>
      <c r="AE27" s="2">
        <f t="shared" si="11"/>
        <v>4741.032888888888</v>
      </c>
      <c r="AF27" s="2">
        <f t="shared" si="11"/>
        <v>4741.032888888888</v>
      </c>
      <c r="AG27" s="2">
        <f t="shared" si="11"/>
        <v>4741.032888888888</v>
      </c>
      <c r="AH27" s="2">
        <f t="shared" si="11"/>
        <v>4741.032888888888</v>
      </c>
      <c r="AI27" s="2">
        <f t="shared" si="11"/>
        <v>3031.6022222222218</v>
      </c>
    </row>
  </sheetData>
  <mergeCells count="3">
    <mergeCell ref="A1:R1"/>
    <mergeCell ref="P19:Q19"/>
    <mergeCell ref="P20:Q20"/>
  </mergeCells>
  <conditionalFormatting sqref="B20">
    <cfRule type="duplicateValues" dxfId="1" priority="2"/>
  </conditionalFormatting>
  <conditionalFormatting sqref="B21:B2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PARCELAMENTO arrumado</vt:lpstr>
      <vt:lpstr>DESCONSIDERADOS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Mychelle Silva</dc:creator>
  <cp:lastModifiedBy>Sinpes Sinpes</cp:lastModifiedBy>
  <dcterms:created xsi:type="dcterms:W3CDTF">2024-07-22T13:21:00Z</dcterms:created>
  <dcterms:modified xsi:type="dcterms:W3CDTF">2024-08-19T19:42:59Z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B060301F77D04F1F889BF8D14BD70DC4_13</vt:lpwstr>
  </property>
  <property fmtid="{D5CDD505-2E9C-101B-9397-08002B2CF9AE}" pid="3" name="KSOProductBuildVer">
    <vt:lpwstr>1046-12.2.0.13489</vt:lpwstr>
  </property>
</Properties>
</file>